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media/image7.jpeg" ContentType="image/jpeg"/>
  <Override PartName="/xl/media/image8.jpeg" ContentType="image/jpeg"/>
  <Override PartName="/xl/media/image9.jpeg" ContentType="image/jpeg"/>
  <Override PartName="/xl/media/image10.jpeg" ContentType="image/jpeg"/>
  <Override PartName="/xl/media/image11.png" ContentType="image/png"/>
  <Override PartName="/xl/media/image12.jpeg" ContentType="image/jpe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ace" sheetId="1" state="visible" r:id="rId2"/>
    <sheet name="Technologie" sheetId="2" state="visible" r:id="rId3"/>
    <sheet name="Sauna" sheetId="3" state="visible" r:id="rId4"/>
    <sheet name="Nerez" sheetId="4" state="visible" r:id="rId5"/>
    <sheet name="Silnoproud BT" sheetId="5" state="visible" r:id="rId6"/>
  </sheets>
  <definedNames>
    <definedName function="false" hidden="false" localSheetId="0" name="_xlnm.Print_Area" vbProcedure="false">Rekapitulace!$A$1:$D$38</definedName>
    <definedName function="false" hidden="false" localSheetId="0" name="_xlnm.Print_Titles" vbProcedure="false">Rekapitulace!$1:$15</definedName>
    <definedName function="false" hidden="false" localSheetId="2" name="_xlnm.Print_Area" vbProcedure="false">Sauna!$A$1:$H$68</definedName>
    <definedName function="false" hidden="false" localSheetId="2" name="_xlnm.Print_Titles" vbProcedure="false">Sauna!$1:$11</definedName>
    <definedName function="false" hidden="false" localSheetId="4" name="_xlnm.Print_Area" vbProcedure="false">'Silnoproud BT'!$A$1:$H$67</definedName>
    <definedName function="false" hidden="false" localSheetId="4" name="_xlnm.Print_Titles" vbProcedure="false">'Silnoproud BT'!$11:$11</definedName>
    <definedName function="false" hidden="false" localSheetId="1" name="_xlnm.Print_Area" vbProcedure="false">Technologie!$A$1:$H$143</definedName>
    <definedName function="false" hidden="false" localSheetId="1" name="_xlnm.Print_Titles" vbProcedure="false">Technologie!$1:$11</definedName>
    <definedName function="false" hidden="false" name="Digitální_ovládání_Harvia_Griffin_pro_Finskou_saunu" vbProcedure="false">#REF!</definedName>
    <definedName function="false" hidden="false" name="ZZZZD" vbProcedure="false">#REF!</definedName>
    <definedName function="false" hidden="false" name="ZZZZZ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<sst xmlns="http://schemas.openxmlformats.org/spreadsheetml/2006/main" count="593" uniqueCount="361">
  <si>
    <t xml:space="preserve">CPA DELFÍN - AQUAPARK</t>
  </si>
  <si>
    <t xml:space="preserve">ROZŠÍŘENÍ WELLNESS</t>
  </si>
  <si>
    <t xml:space="preserve">SOUPIS PRACÍ OCENĚNÝ/NEOCENĚNÝ</t>
  </si>
  <si>
    <t xml:space="preserve">PS 001 - BAZÉNOVÁ TECHNOLOGIE</t>
  </si>
  <si>
    <t xml:space="preserve">PS 002 - SAUNA</t>
  </si>
  <si>
    <t xml:space="preserve">PS 003 - NEREZOVÝ BAZÉN</t>
  </si>
  <si>
    <t xml:space="preserve">PS 004 - PROVOZNÍ ROZVOD SILNOPROUDU</t>
  </si>
  <si>
    <t xml:space="preserve">Číslo</t>
  </si>
  <si>
    <t xml:space="preserve">Zkrácený text dodávky - montáže</t>
  </si>
  <si>
    <t xml:space="preserve">DODÁVKA</t>
  </si>
  <si>
    <t xml:space="preserve">MONTÁŽ</t>
  </si>
  <si>
    <t xml:space="preserve">1.</t>
  </si>
  <si>
    <t xml:space="preserve">PS 001 - Technologie ochlazovacího bazénu</t>
  </si>
  <si>
    <t xml:space="preserve">2.</t>
  </si>
  <si>
    <t xml:space="preserve">PS 002 - Sauna</t>
  </si>
  <si>
    <t xml:space="preserve">3.</t>
  </si>
  <si>
    <t xml:space="preserve">PS 003 - Nerezový bazén</t>
  </si>
  <si>
    <t xml:space="preserve">4.</t>
  </si>
  <si>
    <t xml:space="preserve">PS 004 - Provozní rozvod silnoproudu </t>
  </si>
  <si>
    <t xml:space="preserve">Cena celkem bez DPH</t>
  </si>
  <si>
    <t xml:space="preserve">Ceny jsou uvedeny v Kč bez DPH</t>
  </si>
  <si>
    <t xml:space="preserve">Ve Zlíně: 11/2024</t>
  </si>
  <si>
    <t xml:space="preserve">Vypracoval: Ing. Tomáš Svoboda</t>
  </si>
  <si>
    <t xml:space="preserve">2.20.</t>
  </si>
  <si>
    <t xml:space="preserve">Dmychadlo pro perličkovou masáž - výkon 270 m3/h; 4 kW</t>
  </si>
  <si>
    <t xml:space="preserve">ks</t>
  </si>
  <si>
    <t xml:space="preserve">vč. filtru a tlumiče</t>
  </si>
  <si>
    <t xml:space="preserve">Pozice</t>
  </si>
  <si>
    <t xml:space="preserve">na</t>
  </si>
  <si>
    <t xml:space="preserve">položky</t>
  </si>
  <si>
    <t xml:space="preserve">výkrese</t>
  </si>
  <si>
    <t xml:space="preserve">MJ</t>
  </si>
  <si>
    <t xml:space="preserve">POČET</t>
  </si>
  <si>
    <t xml:space="preserve">J.CENA</t>
  </si>
  <si>
    <t xml:space="preserve">TECHNOLOGIE OCHLAZOVACÍHO BAZÉNU</t>
  </si>
  <si>
    <t xml:space="preserve">OKRUH FILTRACE D</t>
  </si>
  <si>
    <t xml:space="preserve">1.1.</t>
  </si>
  <si>
    <t xml:space="preserve">D.1</t>
  </si>
  <si>
    <t xml:space="preserve">Vícevrstvý pískový filtr praný vodou; </t>
  </si>
  <si>
    <t xml:space="preserve">pr. 800 mm, filtrační vrstva 1,0 m;  připojení D 63</t>
  </si>
  <si>
    <t xml:space="preserve">filtrační výkon 15,0 m3/h (jednoho filtru)</t>
  </si>
  <si>
    <t xml:space="preserve">filtrační rychlost 30m3/h/m2</t>
  </si>
  <si>
    <t xml:space="preserve">Vyrobeno z polyesteru a skelného vlákna ve zcela nekorozi -</t>
  </si>
  <si>
    <r>
      <rPr>
        <sz val="8"/>
        <rFont val="Arial CE"/>
        <family val="2"/>
        <charset val="238"/>
      </rPr>
      <t xml:space="preserve">vním provedení, pracovní tlak</t>
    </r>
    <r>
      <rPr>
        <b val="true"/>
        <sz val="8"/>
        <rFont val="Arial CE"/>
        <family val="2"/>
        <charset val="238"/>
      </rPr>
      <t xml:space="preserve"> 2,5kg/cm2</t>
    </r>
  </si>
  <si>
    <t xml:space="preserve"> - podstavec z polyesteru a skelného vlákna</t>
  </si>
  <si>
    <t xml:space="preserve"> - boční vstupní víko pr. 200mm</t>
  </si>
  <si>
    <t xml:space="preserve"> - horní víko z polyesteru a skelného vlákna</t>
  </si>
  <si>
    <t xml:space="preserve"> - odvzdušňovací ventil</t>
  </si>
  <si>
    <t xml:space="preserve"> - ventil na vypouštění</t>
  </si>
  <si>
    <t xml:space="preserve"> - 6ti cestný ventil</t>
  </si>
  <si>
    <t xml:space="preserve"> - vč. filtrační pískové náplně</t>
  </si>
  <si>
    <t xml:space="preserve">1.2.</t>
  </si>
  <si>
    <t xml:space="preserve">D.2</t>
  </si>
  <si>
    <t xml:space="preserve">Horizontální oběhové čerpadlo filtrace  vč. předfiltru, </t>
  </si>
  <si>
    <t xml:space="preserve">15 m3/h, H=12m, 0,75 kW</t>
  </si>
  <si>
    <t xml:space="preserve"> - tělo čerpadla z polypropylenu</t>
  </si>
  <si>
    <t xml:space="preserve"> - turbína plastová</t>
  </si>
  <si>
    <t xml:space="preserve"> - zachycovač hrubých nečistot</t>
  </si>
  <si>
    <t xml:space="preserve"> - krytí IP 54</t>
  </si>
  <si>
    <t xml:space="preserve"> - otáčky 2840 ot. / min.</t>
  </si>
  <si>
    <t xml:space="preserve"> - třífázový motor 400V</t>
  </si>
  <si>
    <t xml:space="preserve">1.3.</t>
  </si>
  <si>
    <t xml:space="preserve">D.4</t>
  </si>
  <si>
    <t xml:space="preserve">Automatická měřící a dávkovací stanice.</t>
  </si>
  <si>
    <t xml:space="preserve">Měřící a regulační zařízení vč. sond a měřící komory,</t>
  </si>
  <si>
    <t xml:space="preserve">je automatický regulátor kvality bazénové vody, který řídí chod </t>
  </si>
  <si>
    <t xml:space="preserve">bazénu a udržuje nastavené parametry vody.</t>
  </si>
  <si>
    <t xml:space="preserve">Napájení 230 V, 50 Hz; příkon 35 VA; krytí IP 62</t>
  </si>
  <si>
    <t xml:space="preserve">Měřené hodnoty: volný chlor, redox pot., pH, teplota</t>
  </si>
  <si>
    <t xml:space="preserve">Regulované hodnoty: volný chlor, pH, teplota</t>
  </si>
  <si>
    <t xml:space="preserve">Komunikace s PC, archivace dat do PC nebo server</t>
  </si>
  <si>
    <t xml:space="preserve">Plastová nástěnka pro osazení dávkovacích čerpadel a dávkovací </t>
  </si>
  <si>
    <t xml:space="preserve">stanice o rozměru cca 1,1x0,9m</t>
  </si>
  <si>
    <t xml:space="preserve">1.4.</t>
  </si>
  <si>
    <t xml:space="preserve">D.7a,b</t>
  </si>
  <si>
    <t xml:space="preserve">Automatická dávkovací stanice složená z :</t>
  </si>
  <si>
    <t xml:space="preserve">dávkovacího čerpadla, nástěnná konzole, sací koš</t>
  </si>
  <si>
    <t xml:space="preserve">se zpětnou klapkou, dávkovací zavedení s kulovým ventilem,</t>
  </si>
  <si>
    <t xml:space="preserve">záchytná jímka pod kanystry</t>
  </si>
  <si>
    <t xml:space="preserve"> - 1 x membránové dávkovací čerpadlo flokulantu</t>
  </si>
  <si>
    <t xml:space="preserve"> - 1 x membránové dávkovací čerpadlo pH</t>
  </si>
  <si>
    <t xml:space="preserve">1.5.</t>
  </si>
  <si>
    <t xml:space="preserve">D.9</t>
  </si>
  <si>
    <t xml:space="preserve">Kulový kohout na měřené vodě DN15, vč. pohonu s bezpečnostní </t>
  </si>
  <si>
    <t xml:space="preserve">funkcí</t>
  </si>
  <si>
    <t xml:space="preserve">ovládání: otevřeno/zavřeno</t>
  </si>
  <si>
    <t xml:space="preserve">AC 240V</t>
  </si>
  <si>
    <t xml:space="preserve">1.6.</t>
  </si>
  <si>
    <t xml:space="preserve">D.11</t>
  </si>
  <si>
    <t xml:space="preserve">Elektroventil na chloraci připojení 1"</t>
  </si>
  <si>
    <t xml:space="preserve">1.7.</t>
  </si>
  <si>
    <t xml:space="preserve">D.12a,b</t>
  </si>
  <si>
    <t xml:space="preserve">Zrychlovací čerpadlo ohřevu/chlazení  vč. předfiltru, </t>
  </si>
  <si>
    <t xml:space="preserve">Q = 4 m3/h, H=8m, 0,18 kW (0,35) kW                               </t>
  </si>
  <si>
    <t xml:space="preserve"> - jednofázový motor 230V</t>
  </si>
  <si>
    <t xml:space="preserve">1.8.</t>
  </si>
  <si>
    <t xml:space="preserve">D.13</t>
  </si>
  <si>
    <t xml:space="preserve">Tepelné čerpadlo voda/voda</t>
  </si>
  <si>
    <t xml:space="preserve">sada</t>
  </si>
  <si>
    <t xml:space="preserve"> - topný výkon 10 kW</t>
  </si>
  <si>
    <t xml:space="preserve"> - nízkoenergetická oběhová čerpadla</t>
  </si>
  <si>
    <t xml:space="preserve"> - pojistné ventily a expanzní nádoby</t>
  </si>
  <si>
    <t xml:space="preserve"> - filterbally pro zachycení nečistot, plnící soustava</t>
  </si>
  <si>
    <t xml:space="preserve"> - uvedení do provozu a zaškolení obsluhy</t>
  </si>
  <si>
    <t xml:space="preserve"> - dopojení na mezivýměníky D.13a,b</t>
  </si>
  <si>
    <t xml:space="preserve"> - elektroinstalace vč. montáže</t>
  </si>
  <si>
    <t xml:space="preserve"> - plnící kapaliny okruhu tepelného čerpadla</t>
  </si>
  <si>
    <t xml:space="preserve">1.9.</t>
  </si>
  <si>
    <t xml:space="preserve">D.13a</t>
  </si>
  <si>
    <r>
      <rPr>
        <sz val="8"/>
        <rFont val="Arial CE"/>
        <family val="2"/>
        <charset val="238"/>
      </rPr>
      <t xml:space="preserve">Rozebíratelný deskový výměník chlazení: výkon 16</t>
    </r>
    <r>
      <rPr>
        <sz val="8"/>
        <rFont val="Arial CE"/>
        <family val="0"/>
        <charset val="238"/>
      </rPr>
      <t xml:space="preserve"> </t>
    </r>
    <r>
      <rPr>
        <sz val="8"/>
        <rFont val="Arial CE"/>
        <family val="2"/>
        <charset val="238"/>
      </rPr>
      <t xml:space="preserve">kW</t>
    </r>
  </si>
  <si>
    <t xml:space="preserve"> - teplotní spád na chlazení 4°C</t>
  </si>
  <si>
    <t xml:space="preserve"> - vč. Podpěrné konstrukce a nátěru proti  agresivnímu prostředí</t>
  </si>
  <si>
    <t xml:space="preserve">materiálové provedení AISI 316L, vč. tepelné izolace</t>
  </si>
  <si>
    <t xml:space="preserve">1.10.</t>
  </si>
  <si>
    <t xml:space="preserve">D.13b</t>
  </si>
  <si>
    <r>
      <rPr>
        <sz val="8"/>
        <rFont val="Arial CE"/>
        <family val="2"/>
        <charset val="238"/>
      </rPr>
      <t xml:space="preserve">Rozebíratelný deskový výměník: tepelný výkon 21</t>
    </r>
    <r>
      <rPr>
        <sz val="8"/>
        <rFont val="Arial CE"/>
        <family val="0"/>
        <charset val="238"/>
      </rPr>
      <t xml:space="preserve"> </t>
    </r>
    <r>
      <rPr>
        <sz val="8"/>
        <rFont val="Arial CE"/>
        <family val="2"/>
        <charset val="238"/>
      </rPr>
      <t xml:space="preserve">kW</t>
    </r>
  </si>
  <si>
    <t xml:space="preserve"> - teplotní spád na topné straně 10°C</t>
  </si>
  <si>
    <t xml:space="preserve">1.11.</t>
  </si>
  <si>
    <t xml:space="preserve">D.16b</t>
  </si>
  <si>
    <t xml:space="preserve">Digitální indukční průtokoměr</t>
  </si>
  <si>
    <t xml:space="preserve"> - sedlo navrtávací D63</t>
  </si>
  <si>
    <t xml:space="preserve"> - senzor průtoku</t>
  </si>
  <si>
    <t xml:space="preserve">1.12.</t>
  </si>
  <si>
    <t xml:space="preserve">Vyložení akumulační jímky ochlazovacího  bazénu</t>
  </si>
  <si>
    <r>
      <rPr>
        <sz val="8"/>
        <rFont val="Arial CE"/>
        <family val="2"/>
        <charset val="238"/>
      </rPr>
      <t xml:space="preserve">m</t>
    </r>
    <r>
      <rPr>
        <vertAlign val="superscript"/>
        <sz val="8"/>
        <rFont val="Arial CE"/>
        <family val="2"/>
        <charset val="238"/>
      </rPr>
      <t xml:space="preserve">2</t>
    </r>
  </si>
  <si>
    <t xml:space="preserve">bazénovou folií PVC-P vyztuženou, tkaninou, tloušťka fólie 1,5mm,</t>
  </si>
  <si>
    <t xml:space="preserve">vč. kotvících prvků, přírub u prostupů</t>
  </si>
  <si>
    <t xml:space="preserve">podkladní geotextílie min. 350 g/m2 </t>
  </si>
  <si>
    <t xml:space="preserve"> - plocha dna a stěn nádrže vč. 10% prostřihu</t>
  </si>
  <si>
    <t xml:space="preserve"> - dno /hladká folie/</t>
  </si>
  <si>
    <t xml:space="preserve"> - stěny /hladká folie/</t>
  </si>
  <si>
    <t xml:space="preserve">1.13.</t>
  </si>
  <si>
    <r>
      <rPr>
        <b val="true"/>
        <sz val="8"/>
        <rFont val="Arial CE"/>
        <family val="0"/>
        <charset val="238"/>
      </rPr>
      <t xml:space="preserve">Potrubí a tvarovky PVC </t>
    </r>
    <r>
      <rPr>
        <sz val="8"/>
        <rFont val="Arial CE"/>
        <family val="2"/>
        <charset val="238"/>
      </rPr>
      <t xml:space="preserve">vč. upevňovacího a montážního</t>
    </r>
  </si>
  <si>
    <t xml:space="preserve">materiálu. Součástí tvarovek jednotlivých dimenzí jsou spojky,</t>
  </si>
  <si>
    <t xml:space="preserve">T-kusy, kolena, redukce, kompletní příruby vč. těsnění, šroubení,</t>
  </si>
  <si>
    <t xml:space="preserve">závitové spojky a navrtávací pásy se závitem. Úchyty pro </t>
  </si>
  <si>
    <t xml:space="preserve">potrubí, konzoly,  úchyty a závitové tyče. Vč. kulových</t>
  </si>
  <si>
    <t xml:space="preserve"> kohoutů, uzavíracích klapek, kuželových zpětných ventilů</t>
  </si>
  <si>
    <t xml:space="preserve">uzavíracích zpětných klapek, zátky pro natlakování, lepidla</t>
  </si>
  <si>
    <t xml:space="preserve">a čističe.</t>
  </si>
  <si>
    <t xml:space="preserve">PVC-U:</t>
  </si>
  <si>
    <t xml:space="preserve">D20 - 1m - vč. kaučukové izolace tl. 9mm</t>
  </si>
  <si>
    <t xml:space="preserve">D32 - 50m  - vč. kaučukové izolace tl. 9mm</t>
  </si>
  <si>
    <t xml:space="preserve">D40 - 3m  - vč. kaučukové izolace tl. 9mm</t>
  </si>
  <si>
    <t xml:space="preserve">D50 - 8m  - vč. kaučukové izolace tl. 9mm</t>
  </si>
  <si>
    <t xml:space="preserve">D63 - 20m  - vč. kaučukové izolace tl. 9mm</t>
  </si>
  <si>
    <t xml:space="preserve">D90 - 1m</t>
  </si>
  <si>
    <t xml:space="preserve">D160 - 10m</t>
  </si>
  <si>
    <t xml:space="preserve">D200 - 2m</t>
  </si>
  <si>
    <t xml:space="preserve">Průhledítko - D63 - 1m</t>
  </si>
  <si>
    <t xml:space="preserve">PVC C:</t>
  </si>
  <si>
    <t xml:space="preserve">D32 - 3m</t>
  </si>
  <si>
    <t xml:space="preserve">1.14.</t>
  </si>
  <si>
    <t xml:space="preserve">Demontáž, montáž, uvedení do provozu, doprava</t>
  </si>
  <si>
    <t xml:space="preserve">1.15.</t>
  </si>
  <si>
    <t xml:space="preserve">Komplexní zkoušky, základní provozní náplně pro komplexní </t>
  </si>
  <si>
    <t xml:space="preserve">zkoušky - proplachy a dezinfekce zařízení a potrubí, chemikálie</t>
  </si>
  <si>
    <t xml:space="preserve">pro první nadávkování, účast na zkouškách,</t>
  </si>
  <si>
    <t xml:space="preserve">Ceny jsou uvedeny v Kč</t>
  </si>
  <si>
    <t xml:space="preserve">Obložení CEDR</t>
  </si>
  <si>
    <t xml:space="preserve">Vestavba do vyzděného prostoru - atyp oblouková stěna</t>
  </si>
  <si>
    <t xml:space="preserve">Šířka  kabiny (vnější)</t>
  </si>
  <si>
    <t xml:space="preserve">mm</t>
  </si>
  <si>
    <t xml:space="preserve">Hloubka (vnější)</t>
  </si>
  <si>
    <t xml:space="preserve">Výška (vnitřní)</t>
  </si>
  <si>
    <t xml:space="preserve">Objem kabiny</t>
  </si>
  <si>
    <r>
      <rPr>
        <sz val="8"/>
        <color rgb="FF000000"/>
        <rFont val="Arial"/>
        <family val="2"/>
        <charset val="238"/>
      </rPr>
      <t xml:space="preserve">m</t>
    </r>
    <r>
      <rPr>
        <vertAlign val="superscript"/>
        <sz val="8"/>
        <color rgb="FF000000"/>
        <rFont val="Arial"/>
        <family val="2"/>
        <charset val="238"/>
      </rPr>
      <t xml:space="preserve">3</t>
    </r>
  </si>
  <si>
    <t xml:space="preserve">2.1.</t>
  </si>
  <si>
    <t xml:space="preserve">Vnitřní obložení stěn sauny CEDR 18 x 140 mm na svislo - včetně prořezu</t>
  </si>
  <si>
    <r>
      <rPr>
        <sz val="8"/>
        <color rgb="FF000000"/>
        <rFont val="Arial"/>
        <family val="2"/>
        <charset val="238"/>
      </rPr>
      <t xml:space="preserve">m</t>
    </r>
    <r>
      <rPr>
        <vertAlign val="superscript"/>
        <sz val="8"/>
        <color rgb="FF000000"/>
        <rFont val="Arial"/>
        <family val="2"/>
        <charset val="238"/>
      </rPr>
      <t xml:space="preserve">2</t>
    </r>
  </si>
  <si>
    <t xml:space="preserve">2.2.</t>
  </si>
  <si>
    <t xml:space="preserve">Vnitřní obložení stropu sauny CEDR 18 x 140 mm včetně prořezu</t>
  </si>
  <si>
    <t xml:space="preserve">2.3.</t>
  </si>
  <si>
    <t xml:space="preserve">Konstrukce stěn a stropu z KVH profilů vč. izolace a parozábrany s ALU fólií</t>
  </si>
  <si>
    <t xml:space="preserve">2.4.</t>
  </si>
  <si>
    <t xml:space="preserve">Lavice s masivní hranou - olše  - na krátko skládané</t>
  </si>
  <si>
    <t xml:space="preserve">bm</t>
  </si>
  <si>
    <t xml:space="preserve">2.5.</t>
  </si>
  <si>
    <t xml:space="preserve">Zádové opěrky a výplně lavic z olše podélné</t>
  </si>
  <si>
    <t xml:space="preserve">2.6.</t>
  </si>
  <si>
    <t xml:space="preserve">Celoprosklené dveře z bezpečnostního skla - dřevěný rám, kování, svislé madlo CEDR</t>
  </si>
  <si>
    <t xml:space="preserve">kus</t>
  </si>
  <si>
    <t xml:space="preserve">Technologie</t>
  </si>
  <si>
    <t xml:space="preserve">2.7.</t>
  </si>
  <si>
    <t xml:space="preserve">Masivní a vysoce odolná saunová kamna EOS Goliath o výkonu 36 kW jsou navrhnuta pro použití především v komerčních saunách, právě tam, kde potřebujete častý dlouhotrvající provoz. Jsou vybavena velkým prostorem pro kameny a jsou ovládaná pomocí samostatné řídící jednotky, která není součástí balení. Vyznačují se elegantním designem díky vnějšímu plášti s antracitovým perleťovým efektem. Jsou to mimořádně silná kamna s měděnými kolejnicemi pro spolehlivé, dlouhodobé a zvláště intenzivní využití.</t>
  </si>
  <si>
    <t xml:space="preserve">2.8.</t>
  </si>
  <si>
    <t xml:space="preserve">Řídící jednotka německého výrobce EOS - model ECON D4 </t>
  </si>
  <si>
    <t xml:space="preserve">2.9.</t>
  </si>
  <si>
    <t xml:space="preserve">Stykačová jednotka německého výrobce EOS - LSG 36</t>
  </si>
  <si>
    <t xml:space="preserve">2.10.</t>
  </si>
  <si>
    <t xml:space="preserve">Saunové kameny 10 - 15cm, balení 20kg</t>
  </si>
  <si>
    <t xml:space="preserve">2.11.</t>
  </si>
  <si>
    <t xml:space="preserve">Osvětlení - světlo pod lavicí 230 V - jednoduché</t>
  </si>
  <si>
    <t xml:space="preserve">Volitelné</t>
  </si>
  <si>
    <t xml:space="preserve">2.12.</t>
  </si>
  <si>
    <t xml:space="preserve">Osvětlení DECO SET - 15 bodů - optické vlákno</t>
  </si>
  <si>
    <t xml:space="preserve">set</t>
  </si>
  <si>
    <t xml:space="preserve">2.13.</t>
  </si>
  <si>
    <t xml:space="preserve">Osvětlení saunový LED liniový pásek za horníma opěrkama sauny vč. zdroje (1 x RGB, 1 x teplá bílá)</t>
  </si>
  <si>
    <t xml:space="preserve">kompl.</t>
  </si>
  <si>
    <t xml:space="preserve">2.14.</t>
  </si>
  <si>
    <t xml:space="preserve">Kompletně voděodolný reproduktor, speciálně vyvinutý pro prostory s velkou vlhkostí. Barva bílá, výkon 80 W, impedance 4 Ohm, průměr 160 mm, hloubka 50 mm, IP65.</t>
  </si>
  <si>
    <t xml:space="preserve">Nástěnný audio přehrávač se zesilovačem DEXON MRP 2171</t>
  </si>
  <si>
    <t xml:space="preserve">Ostatní</t>
  </si>
  <si>
    <t xml:space="preserve">2.16.</t>
  </si>
  <si>
    <t xml:space="preserve">Elektroinstalační materiál</t>
  </si>
  <si>
    <t xml:space="preserve">2.17.</t>
  </si>
  <si>
    <t xml:space="preserve">(v ceně není zahrnuto revize elektro)</t>
  </si>
  <si>
    <t xml:space="preserve">Práce</t>
  </si>
  <si>
    <t xml:space="preserve">2.18.</t>
  </si>
  <si>
    <t xml:space="preserve">Doprava a montáž technologie</t>
  </si>
  <si>
    <t xml:space="preserve">2.19.</t>
  </si>
  <si>
    <t xml:space="preserve">Montáž dveří</t>
  </si>
  <si>
    <t xml:space="preserve">Montáž konstrukce palubek</t>
  </si>
  <si>
    <t xml:space="preserve">Ochlazovací vědro</t>
  </si>
  <si>
    <t xml:space="preserve">2.21.</t>
  </si>
  <si>
    <t xml:space="preserve">Nerezové ochlazovací vědro (WxHxD 350x100x350mm)</t>
  </si>
  <si>
    <t xml:space="preserve">2.22.</t>
  </si>
  <si>
    <t xml:space="preserve">Montáž vědra</t>
  </si>
  <si>
    <t xml:space="preserve">AKCE: Uherský Brod, rozšíření wellness Delfín</t>
  </si>
  <si>
    <t xml:space="preserve">ROZMĚRY:</t>
  </si>
  <si>
    <t xml:space="preserve">Šířka</t>
  </si>
  <si>
    <t xml:space="preserve">2,30m</t>
  </si>
  <si>
    <t xml:space="preserve">Délka</t>
  </si>
  <si>
    <t xml:space="preserve">4m</t>
  </si>
  <si>
    <t xml:space="preserve">MÍSTO STAVBY: Uherský Brod</t>
  </si>
  <si>
    <t xml:space="preserve">Hloubka</t>
  </si>
  <si>
    <t xml:space="preserve">1,10m </t>
  </si>
  <si>
    <t xml:space="preserve">OZNAČENÍ: Ochlazovací bazén, vyvýšená o  0,48m v délce 7,5, 0,16m v délce 2,8m       </t>
  </si>
  <si>
    <t xml:space="preserve">Šířka žlábku</t>
  </si>
  <si>
    <t xml:space="preserve">ČÍSLO VÝKRESU:                                                   </t>
  </si>
  <si>
    <t xml:space="preserve">Šířka přelivové hrany</t>
  </si>
  <si>
    <t xml:space="preserve">Číslo položky</t>
  </si>
  <si>
    <t xml:space="preserve">mj</t>
  </si>
  <si>
    <t xml:space="preserve">Počet</t>
  </si>
  <si>
    <t xml:space="preserve">Cena za mj bez DPH
CZK/mj</t>
  </si>
  <si>
    <t xml:space="preserve">Cena bez DPH
CZK</t>
  </si>
  <si>
    <t xml:space="preserve">          </t>
  </si>
  <si>
    <t xml:space="preserve">CELKOVÁ CENA BEZ DPH</t>
  </si>
  <si>
    <t xml:space="preserve">      </t>
  </si>
  <si>
    <t xml:space="preserve">TĚLESO BAZÉNU</t>
  </si>
  <si>
    <t xml:space="preserve">1.01.     </t>
  </si>
  <si>
    <t xml:space="preserve">TĚLESO BAZÉNOVÉ VANY přelivného typu v kombinaci se skimmerovou stěnou, včetně vnějšího opláštění v délce 10m</t>
  </si>
  <si>
    <t xml:space="preserve">pack  </t>
  </si>
  <si>
    <t xml:space="preserve">Jedná se o kompletně smontovanou a vodotěsně svařenou konstrukci obvodových stěn bazénové vany včetně příslušenství specifikovaného v projektové části, které není zahrnuto v samostatných rozpočtových položkách (přelivná hrana, obvodové přelivné žlábky, rohové díly, výztuže, šikmé vzpěry, kotevní desky, kotevní mat. a pod.). Provedení je vyhotoveno dle dispozic uvedených v technických podkladech, provedení svarů dle ČSN EN ISO 3834-2, svary mořeny bez mechanického opracování (vyjma svarů hlavy bazénu – 5 cm pod hladinu vody). Konstrukční systém nerezových bazénů se skládá z vyztužených ocelových konstrukcí uchycených staticky v určených a předepsaných bodech dle projektové dokumentace (dále jen PD), podložené statickým výpočtem. Na konstrukční části obvodových stěn jsou pak následně vodotěsně navařeny jednotlivé části bazénu, samostatně uvedené a specifikované v přiloženém rozpočtu. _x005F_x000D_
Technické provedení bazénové stěny, tvar přelivné hrany a přelivného žlábku a stejně tak min. požadavek na dodržení vertikálních dělících rovin obvodových stěn bazénů navazujících na horizontální dělící roviny dna je blíže specifikován v PD a je požadováno doložení provedení Technickým listem. Dodržení těchto požadavků je bezpodmínečné a je zaneseno v projektové dokumentaci. _x005F_x000D_
Tímto způsobem je vytvořena nerezová samonosná vodotěsná vana._x005F_x000D_
</t>
  </si>
  <si>
    <t xml:space="preserve">1.02.     </t>
  </si>
  <si>
    <t xml:space="preserve">DNO BAZÉNU S PROTISKLUZOVOU ÚPRAVOU S KRUHOVÝMI NOPY</t>
  </si>
  <si>
    <t xml:space="preserve">m2    </t>
  </si>
  <si>
    <t xml:space="preserve">Dno bazénu je tvořeno jednostranně raženým plechem, prolis o průměru 9,5mm(+0,5mm), výška prolisu 1,0-1,5 mm, osová rozteč prolisů 20mm, které musí odpovídat normě ČSN EN 13451-1 zatřídění 24°.  Přesazení dnových plechů přes sebe je  min. 10mm. Dno je vodotěsně navařeno na bazénové stěny a jednotlivé vestavby. Součástí dna jsou veškeré výztužné prvky určené pro případné zlomy ve dně. Uložení dna je dle PD.</t>
  </si>
  <si>
    <t xml:space="preserve">1.03.     </t>
  </si>
  <si>
    <t xml:space="preserve">ZTRACENÉ BEDNĚNÍ NEREZOVÉ</t>
  </si>
  <si>
    <t xml:space="preserve">m     </t>
  </si>
  <si>
    <t xml:space="preserve">Jedná se o nerezový ohýbaný profil vodotěsně navařený na zadní lem bazénu. Slouží jako ztracené bednění pro další stavební úpravy a zároveň jako plocha pro napojení vodorovné hydroizolace.Tl. plechu 1,5mm,materiál a tvar dle PD.</t>
  </si>
  <si>
    <t xml:space="preserve">1.04.     </t>
  </si>
  <si>
    <t xml:space="preserve">IZOLACE</t>
  </si>
  <si>
    <t xml:space="preserve">1.04.01   </t>
  </si>
  <si>
    <t xml:space="preserve">Tepelná izolace (4-6cm) zadní části baz. stěny  (dílna)</t>
  </si>
  <si>
    <t xml:space="preserve">Stříkaná izolace je tepelná izolace nové generace, která dokonale přilne ke všem materiálům. Po aplikaci stříkané izolační pěny nevznikají  tepelné mosty. _x005F_x000D_
Stříkaná izolace je dvousložková polyuretanová pěna s uzavřenou strukturou buněk o hustotě 35-38kg/m3, která je ideálním řešením na izolaci bazénových stěn. Díky nízké hmotnosti nazatěžuje bazénovou konstrukci a dokonale přilne ke všem povrchům._x005F_x000D_
</t>
  </si>
  <si>
    <t xml:space="preserve">VNITŘNÍ VESTAVBY DO BAZÉNU</t>
  </si>
  <si>
    <t xml:space="preserve">2.01.     </t>
  </si>
  <si>
    <t xml:space="preserve">Schodiště do bazénu (kruhové nopy) - přímé, šíře schodu 1,0m, 4-stupínkové </t>
  </si>
  <si>
    <t xml:space="preserve">ks    </t>
  </si>
  <si>
    <t xml:space="preserve">Vstupní schodiště do bazénu je směrem k vodě ze všech stran uzavřená vodotěsně svařená konstrukce včetně podélných nosníků a styčníkových plechů vyhotovených dle konstrukčních a statických požadavků PD. Výška stupnic musí být shodná v celé délce schodiště, velikost a tvar stupnic musí být provedeny dle PD. Stupně jsou vytvořeny jako bezpečné nášlapné plochy, které se nesmí prohýbat ani jinak deformovat a nášlapné plochy musí být opatřeny protiskluzovým dezénem v hráškovém provedení (prolis o průměru 9,5mm (+0,5mm)),  s vnodnou výškou prolisu, s vhodnou osovou roztečí prolisů 20mm (± 1mm), které musí odpovídat normě ČSN EN 13451-1 zatřídění 24°. _x005F_x000D_
U veřejných bazénů je požadavek na zabarvení okraje stupnic. Jedná se o termotlakově nanášené vinylové pásy, které barevně odliší jednotlivé části bazénové konstrukce. Toto řešení umožňuje dodatečné opravy a úpravy barevných ploch._x005F_x000D_
Připouští se provést barevný efekt procesem, založeným na bezproudovém anodickém vylučování vrstvy oxidů kovů, za vzniku interferenční vrstvy oxidů kovů a to v takové tloušťce vrstvy, která zrakem na denním světle vykazuje kobaltově modré až černé zabarvení, kobaltová modř RAL 5013.</t>
  </si>
  <si>
    <t xml:space="preserve">2.02.     </t>
  </si>
  <si>
    <t xml:space="preserve">Zábradlí k vodě - povrch.úpr. BRUS (ke schodům) - přímé</t>
  </si>
  <si>
    <t xml:space="preserve">Zábradlí k vodě je koncipováno jako bezpečnostní prvek v bazénové sestavě. Zábradlí je tvořeno trubkami TRKR 40x2mm a musí odpovídat PD a ČSN EN 13451, důraz je kladen na kvalitu a pečlivost svařovacích prací. Svar musí být bez otřepů a viditelných výstupků. Sklon zábradlí musí odpovídat sklonu schodiště, provedení a tvar dle PD. Zábradlí technologicky upravené brusem K400.</t>
  </si>
  <si>
    <t xml:space="preserve">2.03.     </t>
  </si>
  <si>
    <t xml:space="preserve">Zábradlí k ochozu složité (včetně středové příčky) - povrch.úpr. BRUS  - přímé</t>
  </si>
  <si>
    <t xml:space="preserve">Zábradlí je koncipováno jako bezpečnostní prvek v bazénové sestavě. Zábradlí je tvořeno trubkami TRKR 40x2mm a musí odpovídat PD a ČSN EN 13451, důraz je kladen na kvalitu a pečlivost svařovacích prací. Svar musí být bez otřepů a viditelných výstupků. Provedení a tvar dle PD. Zábradlí technologicky upravené mechanickým leštěním do zrcadlového lesku.</t>
  </si>
  <si>
    <t xml:space="preserve">BAZÉNOVÁ HYDRAULIKA</t>
  </si>
  <si>
    <t xml:space="preserve">3.01.     </t>
  </si>
  <si>
    <t xml:space="preserve">Tryska vtoková ze dna s bezšroubovým uzávěrem krytu - hranatá</t>
  </si>
  <si>
    <t xml:space="preserve">Pro přívod čisté vody do bazénu, jsou ve dně bazénu zabudovány dnové vtokové trysky fungující na principu dnových kanálů. Kryt dnové trysky je odnímatelný, těsnost zaručena přisvorkovaným těsnícím profilem z elastického materiálu. Horní strana trysky musí být ve stejné úrovni se dnem bazénu. Tlak na trysce nesmí přesáhnout hodnotu 0,03 MPa. Z bezpečnostního hlediska musí být veškeré pohledové plochy dnové trysky i krytu zaobleny bez ostrých hran a nerovností. Musí být dodrženy bezpečnostně technické požadavky dle ČSN EN 13451 část 1/3 (např. doklad o kontrole zachycování vlasů). Způsob napojení dnových trysek na cirkulační systém bazénové vody dle PD. Kryt s tryskami je upevněn k otvoru vtokové trysky pomocí bezšroubového rychlouzávěru, který zajistí obsluze bazénů rychlé a snadné otevírání a zavírání. Uzávěr krytu je možné snadno ovládat /otevírat/ i v případě nevypuštěného bazénu. Konstrukce dílce umožňuje uzavření krytu pouze jeho zatlačením předepsanou silou k otvoru dnového kanálu a trvale zajišťuje stabilizaci polohy uzávěru pomocí vahadlového mechanismu. Požadavek na doložení technického listu bezšroubového rychlouzávěru.</t>
  </si>
  <si>
    <t xml:space="preserve">3.02.     </t>
  </si>
  <si>
    <t xml:space="preserve">Odtok ze žlábku</t>
  </si>
  <si>
    <t xml:space="preserve">Slouží k plynulému odvodu bazénové vody z přelivného žlábku, jeho umístění a dimenze musí odpovídat hydraulickým poměrům v bazénu. Prohloubení v místě odtoku včetně odvodního potrubí do vzdálenosti 0,50 m od hrany bazénu, ukončeného lemem a přírubou musí odpovídat platné PD a ČSN EN 1092-1. U venkovních bazénů je odtok standardně opatřen krytem proti vniknutí nežádoucích předmětů do cirkulačního systému.</t>
  </si>
  <si>
    <t xml:space="preserve">3.03.     </t>
  </si>
  <si>
    <t xml:space="preserve">Lapač hrubých nečistot</t>
  </si>
  <si>
    <t xml:space="preserve">Slouží ke snížení propadu hrubých nečistot do odtoku ze žlábku. Je tvořený perforovaným nerezovým plechem tvarově uzpůsobeným odtoku ze žlábku.</t>
  </si>
  <si>
    <t xml:space="preserve">3.04.     </t>
  </si>
  <si>
    <t xml:space="preserve">Odtok ze dna bazénu s bezšroubovým uzávěrem krytu</t>
  </si>
  <si>
    <t xml:space="preserve">Slouží k vypouštění vody z bazénu a zároveň k přisávání bazénové vody ze dna bazénu do cirkulačního okruhu úpravy vody. Velikost a tvar dle PD, skládá se z uzavřené krabicové konstrukce, pevně ukotvené k betonovému základu a navařené na bazénové dno. Odtok je opatřen demontovatelným bezpečnostním děrovaným krytem s těsněním z elastického pryžového materiálu. Umístění krytu v úrovni dna bazénu. Odvodní potrubí do vzdálenosti 0,50 m od hrany bazénu, ukončené lemem a přírubou musí odpovídat platné PD a ČSN EN 1092-1. Musí být dodrženy bezpečnostně technické požadavky dle ČSN EN 13451 část 1/3 (např. doklad o kontrole zachycování vlasů). Děrovaný kryt je upevněn k otvoru odtoku pomocí bezšroubového rychlouzávěru, který zajistí obsluze bazénu rychlé a snadné otevírání a zavírání. Uzávěr krytu je možné snadno ovládat /otevírat/ i v případě nevypuštěného bazénu. Konstrukce dílce umožňuje uzavření krytu pouze jeho zatlačením předepsanou silou k otvoru dnového odtoku a trvale zajišťuje stabilizaci polohy uzávěru pomocí vahadlového mechanismu. Požadavek na doložení technického listu bezšroubového rychlouzávěru.</t>
  </si>
  <si>
    <t xml:space="preserve">3.05.</t>
  </si>
  <si>
    <t xml:space="preserve">Potrubní rozvody dle PD </t>
  </si>
  <si>
    <t xml:space="preserve">Potrubní rozvody v rozsahu a dimenzi dle PD. Provedení dle normy ČSN EN 1090-1.</t>
  </si>
  <si>
    <t xml:space="preserve">VYBAVENÍ BAZÉNU</t>
  </si>
  <si>
    <t xml:space="preserve">4.01.     </t>
  </si>
  <si>
    <t xml:space="preserve">Roštnice PP přímá - 330mm - šedá (RAL 7001)</t>
  </si>
  <si>
    <t xml:space="preserve">Roštnice jsou navrženy dle velikosti a typu přelivného žlábku stanoveného v PD. Konstrukce a materiál roštnice musí přenést mechanické zatížení od koupajících se osob, musí být odolné proti teplotním výkyvům, bazénové vodě a UV záření. Krycí rošty musí mít na své horní straně protiskluzovou úpravu dle ČSN EN 13451-1 zatřídění 24° a musí být umístěny příčně k přelivnému žlábku. Šířka roštnicových prutů max.10mm,  mezera mezi prvky dle ČSN EN 13451 &lt;8 mm. Pro čištění roštů a žlábků musí být rošt odnímatelný, délka jednotlivých roštových dílů musí být cca 1,00 m a musí splňovat dvoubodové spojení v podélné ose, aby nedocházelo k bočním posunům jednotlivých prutů a tím i zvětšování mezer mezi pruty na okrajích. Materiál polypropylén, barevný odstín dle RAL. Jednotlivé prvky roštnice jsou podélně k sobě stažené dvěma závitovými tyčemi do pevného celku o délce cca 1m. Závitové tyče jsou stažené na obou stranách matkami a obě části jsou z materiálu ČSN EN jak. 1.4404. Nepřipouští se jednopáteřní propojení prvků roštnice k sobě vzájemným zásunem na perodrážku.</t>
  </si>
  <si>
    <t xml:space="preserve">4.02.     </t>
  </si>
  <si>
    <t xml:space="preserve">Roštnice PP rohová - 330mm - šedá (RAL 7001)</t>
  </si>
  <si>
    <t xml:space="preserve">Roštnice jsou navrženy dle velikosti a typu přelivného žlábku stanoveného v PD. Konstrukce a materiál roštnice musí přenést mechanické zatížení od koupajících se osob, musí být odolné proti teplotním výkyvům, bazénové vodě a UV záření. Materiál polypropylén, barevné odstíny dle RAL. Krycí rošty musí mít na své horní straně protiskluzovou úpravu dle ČSN EN 13451 zatřídění 24° a musí být umístěny příčně k přelivnému žlábku. Šířka roštnicových prutů max.10mm, mezera mezi prvky dle ČSN EN 13451 &lt;8 mm. Pro čištění roštů a žlábků musí být rošt odnímatelný, délka jednotlivých roštových dílů dle PD a musí splňovat dvoubodové spojení v podélné ose, aby nedocházelo k bočním posunům jednotlivých prutů a tím i zvětšování mezer mezi pruty na okrajích. Jednotlivé prvky roštnice jsou podélně k sobě stažené dvěma závitovými tyčemi do pevného celku o délce cca 1m. Závitové tyče jsou stažené na obou stranách matkami a obě části jsou z materiálu ČSN EN jak. 1.4404. Rohová roštnice musí mít stejný design a stejnou propustnost bazénové vody jako u roštnic v přímém provedení včetně dvoubodového napojení na přímé roštnice. Nepřipouští se jednopáteřní propojení prvků roštnice k sobě vzájemným zásunem na perodrážku.</t>
  </si>
  <si>
    <t xml:space="preserve">4.03.     </t>
  </si>
  <si>
    <t xml:space="preserve">Bezpečnostní zn. - informační piktogram</t>
  </si>
  <si>
    <t xml:space="preserve">Bezpečnostní značka s piktogramem např. "pro neplavce, hl. vody". Umístění v jedné úrovni s horní stranou roštnice, bez výstupků a ostrých hran._x005F_x000D_
Deska s označením modrá, rám a symbolika bílá.</t>
  </si>
  <si>
    <t xml:space="preserve">4.04.     </t>
  </si>
  <si>
    <t xml:space="preserve">Servisní kufřík pro veřejné bazény</t>
  </si>
  <si>
    <t xml:space="preserve">Plastový kufřík s uzavíratelným poklopem. Obsahuje základní materiály a nástroje pro údržbu a servis nerezových bazénů, nerezový klíč s medvědem pro demontáž roštů, nerezový imbusový klíč, soupravu základních šroubů s imbusovou zapuštěnou hlavou, Molykot pastu 50g, univerzální klíč, sadu utěrek DEOX-FIT 125 ks 15x20cm, příbalové bezpečnostní listy chemikálií, soupravu gumových rukavic, příručku pro provozovatele zařízení z ušlechtilých ocelí. (Variantně: případně ke každé masážní trysce plastovou záslepku plus klíč pro demontáž trysek, ke každému druhu trysky jeden).</t>
  </si>
  <si>
    <t xml:space="preserve">PS 001 - BAZÉNOVÁ TECHNOLOGIE - ČÁST SILNOPROUD</t>
  </si>
  <si>
    <t xml:space="preserve">Název</t>
  </si>
  <si>
    <t xml:space="preserve">Mj</t>
  </si>
  <si>
    <t xml:space="preserve">Materiál</t>
  </si>
  <si>
    <t xml:space="preserve">Materiál celkem</t>
  </si>
  <si>
    <t xml:space="preserve">Montáž</t>
  </si>
  <si>
    <t xml:space="preserve">Montáž celkem</t>
  </si>
  <si>
    <t xml:space="preserve">Cena celkem</t>
  </si>
  <si>
    <t xml:space="preserve">Elektromontáže</t>
  </si>
  <si>
    <t xml:space="preserve">DOZBROJENÍ STÁVAJÍCÍHO ROZVADĚČE PRO BT</t>
  </si>
  <si>
    <t xml:space="preserve">Jistič modulární B4/1, 10kA, 4A</t>
  </si>
  <si>
    <t xml:space="preserve">Jistič modulární B20/3, 10kA, 20A</t>
  </si>
  <si>
    <t xml:space="preserve">Jistič modulární s chráničem B06-003/AC, 10kA, 6A, 30mA</t>
  </si>
  <si>
    <t xml:space="preserve">Relé PT 4P/6A, 230VAC, 14 pin</t>
  </si>
  <si>
    <t xml:space="preserve">Patice 6 A, 4P pro relé, 14 pin, log. uspořádání, šroubové svorky</t>
  </si>
  <si>
    <t xml:space="preserve">Stykač modulový 25A, 230VAC, 4Z, 2 moduly</t>
  </si>
  <si>
    <t xml:space="preserve">Ovládač otočný a se zámkem - 3 pev. polohy, 2 Z - černý</t>
  </si>
  <si>
    <t xml:space="preserve">Zelená kompletní signálka D 22 plná čočka integ. LED 230...240V</t>
  </si>
  <si>
    <t xml:space="preserve">2,5 A Řadová svorka bílá</t>
  </si>
  <si>
    <t xml:space="preserve">2,5 M - světle modrá Řadová svorka</t>
  </si>
  <si>
    <t xml:space="preserve">Štítky pod přístroje na panel "R-0-A", plastový, gravítovaný</t>
  </si>
  <si>
    <t xml:space="preserve">"Štítky pod přístroje na panel "CHOD", plastový, gravítovaný"</t>
  </si>
  <si>
    <t xml:space="preserve">Drobný, spotřební materiál : bužírky, pásky, štítky, spojky, propojky a pod.</t>
  </si>
  <si>
    <t xml:space="preserve">kpl</t>
  </si>
  <si>
    <t xml:space="preserve"> Montážní a záměčnické práce</t>
  </si>
  <si>
    <t xml:space="preserve">hod</t>
  </si>
  <si>
    <t xml:space="preserve">DOZBROJENÍ STÁVAJÍCÍHO ROZVADĚČE PRO BT - celkem</t>
  </si>
  <si>
    <t xml:space="preserve">KABEL SILOVÝ,IZOLACE PVC</t>
  </si>
  <si>
    <t xml:space="preserve">CYKY-J 3x1.5 , pevně</t>
  </si>
  <si>
    <t xml:space="preserve">m</t>
  </si>
  <si>
    <t xml:space="preserve">CYKY-J 5x4 , pevně</t>
  </si>
  <si>
    <t xml:space="preserve">UKONČENÍ KABELŮ SMRŠŤOVACÍ</t>
  </si>
  <si>
    <t xml:space="preserve">ZÁKLOPKOU DO</t>
  </si>
  <si>
    <t xml:space="preserve"> 4x2,5  mm2</t>
  </si>
  <si>
    <t xml:space="preserve"> 5x4   mm2</t>
  </si>
  <si>
    <t xml:space="preserve">UKONČENÍ  VODIČŮ V ROZVADĚČÍCH</t>
  </si>
  <si>
    <t xml:space="preserve"> Do   2,5 mm2</t>
  </si>
  <si>
    <t xml:space="preserve"> Do   4 mm2</t>
  </si>
  <si>
    <t xml:space="preserve">NEREZOVÝ ZEMNÍ DRÁT</t>
  </si>
  <si>
    <t xml:space="preserve">10NV4A (0,62kg/m), pevně</t>
  </si>
  <si>
    <t xml:space="preserve">DROBNÝ INSTALAČNÍ A SPOTŘEBNÍ MATERIÁL</t>
  </si>
  <si>
    <t xml:space="preserve">Propojky, šrouby, svorky, tmel, a pod.</t>
  </si>
  <si>
    <t xml:space="preserve">HODINOVE ZUCTOVACI SAZBY</t>
  </si>
  <si>
    <t xml:space="preserve">Odpojení a znovu zapojení stavajiciho zarizeni</t>
  </si>
  <si>
    <t xml:space="preserve">Demontaz stavajiciho zarizeni</t>
  </si>
  <si>
    <t xml:space="preserve">Připojení vyměněných a demontovaných zarizeni</t>
  </si>
  <si>
    <t xml:space="preserve">Uprava stavajiciho zarizeni a úložných konstrukcí</t>
  </si>
  <si>
    <t xml:space="preserve"> Napojeni na stavajici zarizeni</t>
  </si>
  <si>
    <t xml:space="preserve">Seřízení zařízení BT a příprava ke komplexni zkoušce</t>
  </si>
  <si>
    <t xml:space="preserve"> Uprava stavajiciho rozvadece včetně úpravy dveří pro signálky</t>
  </si>
  <si>
    <t xml:space="preserve"> Zkusebni provoz</t>
  </si>
  <si>
    <t xml:space="preserve"> Zauceni obsluhy</t>
  </si>
  <si>
    <t xml:space="preserve"> Zabezpeceni pracoviste</t>
  </si>
  <si>
    <t xml:space="preserve">SPOLUPRACE S DODAVATELEM PRI</t>
  </si>
  <si>
    <t xml:space="preserve"> zapojovani a zkouskach</t>
  </si>
  <si>
    <t xml:space="preserve">KOORDINACE POSTUPU PRACI</t>
  </si>
  <si>
    <t xml:space="preserve"> S ostatnimi profesemi</t>
  </si>
  <si>
    <t xml:space="preserve">PROVEDENI REVIZNICH ZKOUSEK</t>
  </si>
  <si>
    <t xml:space="preserve">DLE CSN 331500</t>
  </si>
  <si>
    <t xml:space="preserve"> Revizni technik</t>
  </si>
  <si>
    <t xml:space="preserve">Mezisoučet - celkem</t>
  </si>
  <si>
    <t xml:space="preserve">PPV 6,00% z montáže: materiál + práce</t>
  </si>
  <si>
    <t xml:space="preserve">Elektromontáže - celkem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</si>
</sst>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_-* #,##0.00&quot; €&quot;_-;\-* #,##0.00&quot; €&quot;_-;_-* \-??&quot; €&quot;_-;_-@_-"/>
    <numFmt numFmtId="166" formatCode="_-* #,##0.00&quot; Kč&quot;_-;\-* #,##0.00&quot; Kč&quot;_-;_-* \-??&quot; Kč&quot;_-;_-@_-"/>
    <numFmt numFmtId="167" formatCode="#,##0.0"/>
    <numFmt numFmtId="168" formatCode="#,##0.00"/>
    <numFmt numFmtId="169" formatCode="@"/>
    <numFmt numFmtId="170" formatCode="0.0"/>
    <numFmt numFmtId="171" formatCode="0"/>
    <numFmt numFmtId="172" formatCode="mmm/yy"/>
    <numFmt numFmtId="173" formatCode="#,##0"/>
  </numFmts>
  <fonts count="86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0"/>
      <color rgb="FFFFFFFF"/>
      <name val="Arial CE"/>
      <family val="2"/>
      <charset val="238"/>
    </font>
    <font>
      <b val="true"/>
      <sz val="10"/>
      <color rgb="FF000000"/>
      <name val="Arial CE"/>
      <family val="2"/>
      <charset val="238"/>
    </font>
    <font>
      <sz val="10"/>
      <color rgb="FF800000"/>
      <name val="Arial CE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color rgb="FF9C0006"/>
      <name val="Calibri"/>
      <family val="2"/>
      <charset val="238"/>
    </font>
    <font>
      <sz val="11"/>
      <color rgb="FF800080"/>
      <name val="Calibri"/>
      <family val="2"/>
      <charset val="238"/>
    </font>
    <font>
      <b val="true"/>
      <sz val="10"/>
      <color rgb="FFFFFFFF"/>
      <name val="Arial CE"/>
      <family val="2"/>
      <charset val="238"/>
    </font>
    <font>
      <i val="true"/>
      <sz val="10"/>
      <color rgb="FF808080"/>
      <name val="Arial CE"/>
      <family val="2"/>
      <charset val="238"/>
    </font>
    <font>
      <sz val="10"/>
      <color rgb="FF003300"/>
      <name val="Arial CE"/>
      <family val="2"/>
      <charset val="238"/>
    </font>
    <font>
      <sz val="18"/>
      <color rgb="FF000000"/>
      <name val="Arial CE"/>
      <family val="2"/>
      <charset val="238"/>
    </font>
    <font>
      <sz val="12"/>
      <color rgb="FF000000"/>
      <name val="Arial CE"/>
      <family val="2"/>
      <charset val="238"/>
    </font>
    <font>
      <b val="true"/>
      <sz val="11"/>
      <color rgb="FFFFFFFF"/>
      <name val="Calibri"/>
      <family val="2"/>
      <charset val="238"/>
    </font>
    <font>
      <b val="true"/>
      <sz val="15"/>
      <color rgb="FF1F497D"/>
      <name val="Calibri"/>
      <family val="2"/>
      <charset val="238"/>
    </font>
    <font>
      <b val="true"/>
      <sz val="15"/>
      <color rgb="FF003366"/>
      <name val="Calibri"/>
      <family val="2"/>
      <charset val="238"/>
    </font>
    <font>
      <b val="true"/>
      <sz val="13"/>
      <color rgb="FF1F497D"/>
      <name val="Calibri"/>
      <family val="2"/>
      <charset val="238"/>
    </font>
    <font>
      <b val="true"/>
      <sz val="13"/>
      <color rgb="FF003366"/>
      <name val="Calibri"/>
      <family val="2"/>
      <charset val="238"/>
    </font>
    <font>
      <b val="true"/>
      <sz val="11"/>
      <color rgb="FF1F497D"/>
      <name val="Calibri"/>
      <family val="2"/>
      <charset val="238"/>
    </font>
    <font>
      <b val="true"/>
      <sz val="11"/>
      <color rgb="FF003366"/>
      <name val="Calibri"/>
      <family val="2"/>
      <charset val="238"/>
    </font>
    <font>
      <sz val="10"/>
      <color rgb="FF808000"/>
      <name val="Arial CE"/>
      <family val="2"/>
      <charset val="238"/>
    </font>
    <font>
      <sz val="11"/>
      <color rgb="FF9C65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000000"/>
      <name val="Arial"/>
      <family val="2"/>
      <charset val="238"/>
    </font>
    <font>
      <sz val="10"/>
      <color rgb="FF333333"/>
      <name val="Arial CE"/>
      <family val="2"/>
      <charset val="238"/>
    </font>
    <font>
      <b val="true"/>
      <sz val="18"/>
      <color rgb="FF003366"/>
      <name val="Cambria"/>
      <family val="2"/>
      <charset val="238"/>
    </font>
    <font>
      <sz val="11"/>
      <color rgb="FFFA7D00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006100"/>
      <name val="Calibri"/>
      <family val="2"/>
      <charset val="238"/>
    </font>
    <font>
      <sz val="11"/>
      <color rgb="FF008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3F3F76"/>
      <name val="Calibri"/>
      <family val="2"/>
      <charset val="238"/>
    </font>
    <font>
      <sz val="11"/>
      <color rgb="FF333399"/>
      <name val="Calibri"/>
      <family val="2"/>
      <charset val="238"/>
    </font>
    <font>
      <i val="true"/>
      <sz val="11"/>
      <color rgb="FF7F7F7F"/>
      <name val="Calibri"/>
      <family val="2"/>
      <charset val="238"/>
    </font>
    <font>
      <i val="true"/>
      <sz val="11"/>
      <color rgb="FF808080"/>
      <name val="Calibri"/>
      <family val="2"/>
      <charset val="238"/>
    </font>
    <font>
      <b val="true"/>
      <sz val="11"/>
      <color rgb="FFFA7D00"/>
      <name val="Calibri"/>
      <family val="2"/>
      <charset val="238"/>
    </font>
    <font>
      <b val="true"/>
      <sz val="11"/>
      <color rgb="FFFF9900"/>
      <name val="Calibri"/>
      <family val="2"/>
      <charset val="238"/>
    </font>
    <font>
      <b val="true"/>
      <sz val="11"/>
      <color rgb="FF3F3F3F"/>
      <name val="Calibri"/>
      <family val="2"/>
      <charset val="238"/>
    </font>
    <font>
      <b val="true"/>
      <sz val="11"/>
      <color rgb="FF333333"/>
      <name val="Calibri"/>
      <family val="2"/>
      <charset val="238"/>
    </font>
    <font>
      <b val="true"/>
      <sz val="12"/>
      <name val="Arial CE"/>
      <family val="2"/>
      <charset val="238"/>
    </font>
    <font>
      <b val="true"/>
      <sz val="16"/>
      <name val="Times New Roman"/>
      <family val="1"/>
      <charset val="238"/>
    </font>
    <font>
      <b val="true"/>
      <sz val="12"/>
      <color rgb="FFFF0000"/>
      <name val="Arial CE"/>
      <family val="2"/>
      <charset val="238"/>
    </font>
    <font>
      <b val="true"/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b val="true"/>
      <sz val="12"/>
      <name val="Arial CE"/>
      <family val="0"/>
      <charset val="238"/>
    </font>
    <font>
      <sz val="12"/>
      <name val="Arial CE"/>
      <family val="0"/>
      <charset val="238"/>
    </font>
    <font>
      <sz val="8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FF"/>
      <name val="Arial CE"/>
      <family val="0"/>
      <charset val="238"/>
    </font>
    <font>
      <b val="true"/>
      <sz val="8"/>
      <name val="Arial CE"/>
      <family val="2"/>
      <charset val="238"/>
    </font>
    <font>
      <b val="true"/>
      <sz val="10"/>
      <name val="Arial CE"/>
      <family val="0"/>
      <charset val="238"/>
    </font>
    <font>
      <i val="true"/>
      <sz val="10"/>
      <name val="Arial CE"/>
      <family val="2"/>
      <charset val="238"/>
    </font>
    <font>
      <b val="true"/>
      <i val="true"/>
      <sz val="9"/>
      <name val="Calibri"/>
      <family val="2"/>
      <charset val="238"/>
    </font>
    <font>
      <b val="true"/>
      <i val="true"/>
      <u val="single"/>
      <sz val="11"/>
      <name val="Calibri"/>
      <family val="2"/>
      <charset val="238"/>
    </font>
    <font>
      <sz val="8"/>
      <name val="Arial CE"/>
      <family val="0"/>
      <charset val="238"/>
    </font>
    <font>
      <i val="true"/>
      <sz val="8"/>
      <name val="Arial CE"/>
      <family val="2"/>
      <charset val="238"/>
    </font>
    <font>
      <u val="single"/>
      <sz val="10"/>
      <name val="Arial CE"/>
      <family val="2"/>
      <charset val="238"/>
    </font>
    <font>
      <b val="true"/>
      <sz val="8"/>
      <name val="Arial CE"/>
      <family val="0"/>
      <charset val="238"/>
    </font>
    <font>
      <sz val="10"/>
      <color rgb="FFFF0000"/>
      <name val="Arial CE"/>
      <family val="0"/>
      <charset val="238"/>
    </font>
    <font>
      <b val="true"/>
      <sz val="10"/>
      <color rgb="FFFF0000"/>
      <name val="Arial CE"/>
      <family val="0"/>
      <charset val="238"/>
    </font>
    <font>
      <b val="true"/>
      <sz val="10"/>
      <color rgb="FFFF0000"/>
      <name val="Arial CE"/>
      <family val="2"/>
      <charset val="238"/>
    </font>
    <font>
      <sz val="8"/>
      <color rgb="FF000000"/>
      <name val="Arial CE"/>
      <family val="2"/>
      <charset val="238"/>
    </font>
    <font>
      <sz val="8"/>
      <name val="Arial"/>
      <family val="2"/>
      <charset val="238"/>
    </font>
    <font>
      <sz val="8"/>
      <name val="Calibri"/>
      <family val="2"/>
      <charset val="238"/>
    </font>
    <font>
      <b val="true"/>
      <sz val="8"/>
      <name val="Arial"/>
      <family val="2"/>
      <charset val="238"/>
    </font>
    <font>
      <vertAlign val="superscript"/>
      <sz val="8"/>
      <name val="Arial CE"/>
      <family val="2"/>
      <charset val="238"/>
    </font>
    <font>
      <sz val="8"/>
      <color rgb="FFFF0000"/>
      <name val="Arial"/>
      <family val="2"/>
      <charset val="238"/>
    </font>
    <font>
      <b val="true"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8"/>
      <color rgb="FF2E2E2E"/>
      <name val="Arial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b val="true"/>
      <sz val="11"/>
      <name val="Arial Narrow"/>
      <family val="2"/>
      <charset val="238"/>
    </font>
    <font>
      <sz val="8"/>
      <name val="Arial Narrow"/>
      <family val="2"/>
      <charset val="238"/>
    </font>
    <font>
      <sz val="9"/>
      <name val="Arial Narrow"/>
      <family val="2"/>
      <charset val="238"/>
    </font>
    <font>
      <sz val="9"/>
      <color rgb="FF000000"/>
      <name val="Arial"/>
      <family val="2"/>
      <charset val="238"/>
    </font>
    <font>
      <b val="true"/>
      <sz val="11"/>
      <color rgb="FF000000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i val="true"/>
      <sz val="10"/>
      <color rgb="FF000000"/>
      <name val="Arial"/>
      <family val="2"/>
      <charset val="238"/>
    </font>
  </fonts>
  <fills count="62">
    <fill>
      <patternFill patternType="none"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BECDEF"/>
        <bgColor rgb="FFCCC1DA"/>
      </patternFill>
    </fill>
    <fill>
      <patternFill patternType="solid">
        <fgColor rgb="FFF2DCDB"/>
        <bgColor rgb="FFE6E0EC"/>
      </patternFill>
    </fill>
    <fill>
      <patternFill patternType="solid">
        <fgColor rgb="FFFF99CC"/>
        <bgColor rgb="FFFB8787"/>
      </patternFill>
    </fill>
    <fill>
      <patternFill patternType="solid">
        <fgColor rgb="FFEBF1DE"/>
        <bgColor rgb="FFF0F0F0"/>
      </patternFill>
    </fill>
    <fill>
      <patternFill patternType="solid">
        <fgColor rgb="FFCBFECD"/>
        <bgColor rgb="FFE0FEE0"/>
      </patternFill>
    </fill>
    <fill>
      <patternFill patternType="solid">
        <fgColor rgb="FFE6E0EC"/>
        <bgColor rgb="FFDCE6F2"/>
      </patternFill>
    </fill>
    <fill>
      <patternFill patternType="solid">
        <fgColor rgb="FFCC99FF"/>
        <bgColor rgb="FFA69EF4"/>
      </patternFill>
    </fill>
    <fill>
      <patternFill patternType="solid">
        <fgColor rgb="FFDBEEF4"/>
        <bgColor rgb="FFDCE6F2"/>
      </patternFill>
    </fill>
    <fill>
      <patternFill patternType="solid">
        <fgColor rgb="FFCCFFFF"/>
        <bgColor rgb="FFE0FEE0"/>
      </patternFill>
    </fill>
    <fill>
      <patternFill patternType="solid">
        <fgColor rgb="FFFDEADA"/>
        <bgColor rgb="FFF0F0F0"/>
      </patternFill>
    </fill>
    <fill>
      <patternFill patternType="solid">
        <fgColor rgb="FFFFCA97"/>
        <bgColor rgb="FFFCD5B5"/>
      </patternFill>
    </fill>
    <fill>
      <patternFill patternType="solid">
        <fgColor rgb="FFBECDEF"/>
        <bgColor rgb="FFB7DEE8"/>
      </patternFill>
    </fill>
    <fill>
      <patternFill patternType="solid">
        <fgColor rgb="FF97CDFB"/>
        <bgColor rgb="FFBECDEF"/>
      </patternFill>
    </fill>
    <fill>
      <patternFill patternType="solid">
        <fgColor rgb="FFE6B9B8"/>
        <bgColor rgb="FFFFC7CE"/>
      </patternFill>
    </fill>
    <fill>
      <patternFill patternType="solid">
        <fgColor rgb="FFFB8787"/>
        <bgColor rgb="FFFF99CC"/>
      </patternFill>
    </fill>
    <fill>
      <patternFill patternType="solid">
        <fgColor rgb="FFD5E3B8"/>
        <bgColor rgb="FFDCE6F2"/>
      </patternFill>
    </fill>
    <fill>
      <patternFill patternType="solid">
        <fgColor rgb="FF00FF00"/>
        <bgColor rgb="FF33CCCC"/>
      </patternFill>
    </fill>
    <fill>
      <patternFill patternType="solid">
        <fgColor rgb="FFCCC1DA"/>
        <bgColor rgb="FFC0C0C0"/>
      </patternFill>
    </fill>
    <fill>
      <patternFill patternType="solid">
        <fgColor rgb="FFB7DEE8"/>
        <bgColor rgb="FFBFEBFF"/>
      </patternFill>
    </fill>
    <fill>
      <patternFill patternType="solid">
        <fgColor rgb="FFFCD5B5"/>
        <bgColor rgb="FFFFCA97"/>
      </patternFill>
    </fill>
    <fill>
      <patternFill patternType="solid">
        <fgColor rgb="FFFFCC00"/>
        <bgColor rgb="FFFE9807"/>
      </patternFill>
    </fill>
    <fill>
      <patternFill patternType="solid">
        <fgColor rgb="FF97B5D9"/>
        <bgColor rgb="FFB2B2B2"/>
      </patternFill>
    </fill>
    <fill>
      <patternFill patternType="solid">
        <fgColor rgb="FF0066CC"/>
        <bgColor rgb="FF1F497D"/>
      </patternFill>
    </fill>
    <fill>
      <patternFill patternType="darkGray">
        <fgColor rgb="FFFB8787"/>
        <bgColor rgb="FFFF99CC"/>
      </patternFill>
    </fill>
    <fill>
      <patternFill patternType="mediumGray">
        <fgColor rgb="FFD5E3B8"/>
        <bgColor rgb="FFC0C0C0"/>
      </patternFill>
    </fill>
    <fill>
      <patternFill patternType="mediumGray">
        <fgColor rgb="FFB2B2B2"/>
        <bgColor rgb="FFA69EF4"/>
      </patternFill>
    </fill>
    <fill>
      <patternFill patternType="solid">
        <fgColor rgb="FF800080"/>
        <bgColor rgb="FF8B0100"/>
      </patternFill>
    </fill>
    <fill>
      <patternFill patternType="darkGray">
        <fgColor rgb="FF97CDFB"/>
        <bgColor rgb="FF97B5D9"/>
      </patternFill>
    </fill>
    <fill>
      <patternFill patternType="solid">
        <fgColor rgb="FF33CCCC"/>
        <bgColor rgb="FF3BA3A6"/>
      </patternFill>
    </fill>
    <fill>
      <patternFill patternType="darkGray">
        <fgColor rgb="FFFFCA97"/>
        <bgColor rgb="FFE6B9B8"/>
      </patternFill>
    </fill>
    <fill>
      <patternFill patternType="solid">
        <fgColor rgb="FFFE9807"/>
        <bgColor rgb="FFFB7D00"/>
      </patternFill>
    </fill>
    <fill>
      <patternFill patternType="solid">
        <fgColor rgb="FF000000"/>
        <bgColor rgb="FF333333"/>
      </patternFill>
    </fill>
    <fill>
      <patternFill patternType="darkGray">
        <fgColor rgb="FF7F738E"/>
        <bgColor rgb="FF837D39"/>
      </patternFill>
    </fill>
    <fill>
      <patternFill patternType="solid">
        <fgColor rgb="FFA69EF4"/>
        <bgColor rgb="FF97B5D9"/>
      </patternFill>
    </fill>
    <fill>
      <patternFill patternType="solid">
        <fgColor rgb="FFFFC7CE"/>
        <bgColor rgb="FFFCD5B5"/>
      </patternFill>
    </fill>
    <fill>
      <patternFill patternType="solid">
        <fgColor rgb="FF8B0100"/>
        <bgColor rgb="FF800080"/>
      </patternFill>
    </fill>
    <fill>
      <patternFill patternType="mediumGray">
        <fgColor rgb="FF9DA887"/>
        <bgColor rgb="FFB2B2B2"/>
      </patternFill>
    </fill>
    <fill>
      <patternFill patternType="solid">
        <fgColor rgb="FF9DA887"/>
        <bgColor rgb="FFB2B2B2"/>
      </patternFill>
    </fill>
    <fill>
      <patternFill patternType="solid">
        <fgColor rgb="FFFFFFCC"/>
        <bgColor rgb="FFFFFFE0"/>
      </patternFill>
    </fill>
    <fill>
      <patternFill patternType="solid">
        <fgColor rgb="FFFFEB9C"/>
        <bgColor rgb="FFFFFF99"/>
      </patternFill>
    </fill>
    <fill>
      <patternFill patternType="solid">
        <fgColor rgb="FFFFFF99"/>
        <bgColor rgb="FFFFEB9C"/>
      </patternFill>
    </fill>
    <fill>
      <patternFill patternType="mediumGray">
        <fgColor rgb="FFCBFECD"/>
        <bgColor rgb="FFD5E3B8"/>
      </patternFill>
    </fill>
    <fill>
      <patternFill patternType="solid">
        <fgColor rgb="FFF2F2F2"/>
        <bgColor rgb="FFF0F0F0"/>
      </patternFill>
    </fill>
    <fill>
      <patternFill patternType="solid">
        <fgColor rgb="FFC0C0C0"/>
        <bgColor rgb="FFCCC1DA"/>
      </patternFill>
    </fill>
    <fill>
      <patternFill patternType="solid">
        <fgColor rgb="FF4F81BD"/>
        <bgColor rgb="FF3BA3A6"/>
      </patternFill>
    </fill>
    <fill>
      <patternFill patternType="solid">
        <fgColor rgb="FF343491"/>
        <bgColor rgb="FF1F497D"/>
      </patternFill>
    </fill>
    <fill>
      <patternFill patternType="darkGray">
        <fgColor rgb="FFF25B0F"/>
        <bgColor rgb="FF837D39"/>
      </patternFill>
    </fill>
    <fill>
      <patternFill patternType="solid">
        <fgColor rgb="FFFF0000"/>
        <bgColor rgb="FF8B0100"/>
      </patternFill>
    </fill>
    <fill>
      <patternFill patternType="solid">
        <fgColor rgb="FF9DA887"/>
        <bgColor rgb="FFB2B2B2"/>
      </patternFill>
    </fill>
    <fill>
      <patternFill patternType="solid">
        <fgColor rgb="FF3BA3A6"/>
        <bgColor rgb="FF4F81BD"/>
      </patternFill>
    </fill>
    <fill>
      <patternFill patternType="solid">
        <fgColor rgb="FF7F738E"/>
        <bgColor rgb="FF4F81BD"/>
      </patternFill>
    </fill>
    <fill>
      <patternFill patternType="darkGray">
        <fgColor rgb="FF3BA3A6"/>
        <bgColor rgb="FF33CCCC"/>
      </patternFill>
    </fill>
    <fill>
      <patternFill patternType="mediumGray">
        <fgColor rgb="FFFE9807"/>
        <bgColor rgb="FFFB8787"/>
      </patternFill>
    </fill>
    <fill>
      <patternFill patternType="mediumGray">
        <fgColor rgb="FFF25B0F"/>
        <bgColor rgb="FFFB7D00"/>
      </patternFill>
    </fill>
    <fill>
      <patternFill patternType="solid">
        <fgColor rgb="FFFFFFFF"/>
        <bgColor rgb="FFFFFFE0"/>
      </patternFill>
    </fill>
    <fill>
      <patternFill patternType="solid">
        <fgColor rgb="FFF0F0F0"/>
        <bgColor rgb="FFF2F2F2"/>
      </patternFill>
    </fill>
    <fill>
      <patternFill patternType="solid">
        <fgColor rgb="FFBFEBFF"/>
        <bgColor rgb="FFB7DEE8"/>
      </patternFill>
    </fill>
    <fill>
      <patternFill patternType="solid">
        <fgColor rgb="FFE0FEE0"/>
        <bgColor rgb="FFEBF1DE"/>
      </patternFill>
    </fill>
    <fill>
      <patternFill patternType="solid">
        <fgColor rgb="FFFFFFE0"/>
        <bgColor rgb="FFFFFFCC"/>
      </patternFill>
    </fill>
  </fills>
  <borders count="43">
    <border diagonalUp="false" diagonalDown="false">
      <left/>
      <right/>
      <top/>
      <bottom/>
      <diagonal/>
    </border>
    <border diagonalUp="false" diagonalDown="false">
      <left/>
      <right/>
      <top style="thin">
        <color rgb="FF4F81BD"/>
      </top>
      <bottom style="double">
        <color rgb="FF4F81BD"/>
      </bottom>
      <diagonal/>
    </border>
    <border diagonalUp="false" diagonalDown="false">
      <left/>
      <right/>
      <top style="thin">
        <color rgb="FF343491"/>
      </top>
      <bottom style="double">
        <color rgb="FF343491"/>
      </bottom>
      <diagonal/>
    </border>
    <border diagonalUp="false" diagonalDown="false"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thick">
        <color rgb="FF4F81BD"/>
      </bottom>
      <diagonal/>
    </border>
    <border diagonalUp="false" diagonalDown="false">
      <left/>
      <right/>
      <top/>
      <bottom style="thick">
        <color rgb="FF343491"/>
      </bottom>
      <diagonal/>
    </border>
    <border diagonalUp="false" diagonalDown="false">
      <left/>
      <right/>
      <top/>
      <bottom style="thick">
        <color rgb="FF97B5D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97B5D9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 style="thin">
        <color rgb="FF837D39"/>
      </left>
      <right style="thin">
        <color rgb="FF837D39"/>
      </right>
      <top style="thin">
        <color rgb="FF837D39"/>
      </top>
      <bottom style="thin">
        <color rgb="FF837D39"/>
      </bottom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/>
      <right/>
      <top/>
      <bottom style="double">
        <color rgb="FFFB7D00"/>
      </bottom>
      <diagonal/>
    </border>
    <border diagonalUp="false" diagonalDown="false">
      <left/>
      <right/>
      <top/>
      <bottom style="double">
        <color rgb="FFFE9807"/>
      </bottom>
      <diagonal/>
    </border>
    <border diagonalUp="false" diagonalDown="false">
      <left style="thin">
        <color rgb="FF7F738E"/>
      </left>
      <right style="thin">
        <color rgb="FF7F738E"/>
      </right>
      <top style="thin">
        <color rgb="FF7F738E"/>
      </top>
      <bottom style="thin">
        <color rgb="FF7F738E"/>
      </bottom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 style="thin"/>
      <bottom style="thin"/>
      <diagonal/>
    </border>
  </borders>
  <cellStyleXfs count="45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21" borderId="0" applyFont="true" applyBorder="false" applyAlignment="true" applyProtection="false">
      <alignment horizontal="general" vertical="bottom" textRotation="0" wrapText="false" indent="0" shrinkToFit="false"/>
    </xf>
    <xf numFmtId="164" fontId="4" fillId="21" borderId="0" applyFont="true" applyBorder="false" applyAlignment="true" applyProtection="false">
      <alignment horizontal="general" vertical="bottom" textRotation="0" wrapText="false" indent="0" shrinkToFit="false"/>
    </xf>
    <xf numFmtId="164" fontId="4" fillId="21" borderId="0" applyFont="true" applyBorder="false" applyAlignment="true" applyProtection="false">
      <alignment horizontal="general" vertical="bottom" textRotation="0" wrapText="false" indent="0" shrinkToFit="false"/>
    </xf>
    <xf numFmtId="164" fontId="4" fillId="21" borderId="0" applyFont="true" applyBorder="false" applyAlignment="true" applyProtection="false">
      <alignment horizontal="general" vertical="bottom" textRotation="0" wrapText="false" indent="0" shrinkToFit="false"/>
    </xf>
    <xf numFmtId="164" fontId="4" fillId="21" borderId="0" applyFont="true" applyBorder="false" applyAlignment="true" applyProtection="false">
      <alignment horizontal="general" vertical="bottom" textRotation="0" wrapText="false" indent="0" shrinkToFit="false"/>
    </xf>
    <xf numFmtId="164" fontId="4" fillId="21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5" borderId="0" applyFont="true" applyBorder="false" applyAlignment="true" applyProtection="false">
      <alignment horizontal="general" vertical="bottom" textRotation="0" wrapText="false" indent="0" shrinkToFit="false"/>
    </xf>
    <xf numFmtId="164" fontId="5" fillId="26" borderId="0" applyFont="true" applyBorder="false" applyAlignment="true" applyProtection="false">
      <alignment horizontal="general" vertical="bottom" textRotation="0" wrapText="false" indent="0" shrinkToFit="false"/>
    </xf>
    <xf numFmtId="164" fontId="5" fillId="1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19" borderId="0" applyFont="true" applyBorder="false" applyAlignment="true" applyProtection="false">
      <alignment horizontal="general" vertical="bottom" textRotation="0" wrapText="false" indent="0" shrinkToFit="false"/>
    </xf>
    <xf numFmtId="164" fontId="5" fillId="28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1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3" borderId="0" applyFont="true" applyBorder="false" applyAlignment="true" applyProtection="false">
      <alignment horizontal="general" vertical="bottom" textRotation="0" wrapText="false" indent="0" shrinkToFit="false"/>
    </xf>
    <xf numFmtId="164" fontId="6" fillId="34" borderId="0" applyFont="true" applyBorder="false" applyAlignment="true" applyProtection="false">
      <alignment horizontal="general" vertical="bottom" textRotation="0" wrapText="false" indent="0" shrinkToFit="false"/>
    </xf>
    <xf numFmtId="164" fontId="6" fillId="35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36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1" applyFont="true" applyBorder="true" applyAlignment="true" applyProtection="false">
      <alignment horizontal="general" vertical="bottom" textRotation="0" wrapText="false" indent="0" shrinkToFit="false"/>
    </xf>
    <xf numFmtId="164" fontId="9" fillId="0" borderId="2" applyFont="true" applyBorder="true" applyAlignment="true" applyProtection="false">
      <alignment horizontal="general" vertical="bottom" textRotation="0" wrapText="false" indent="0" shrinkToFit="false"/>
    </xf>
    <xf numFmtId="164" fontId="10" fillId="37" borderId="0" applyFont="true" applyBorder="false" applyAlignment="true" applyProtection="false">
      <alignment horizontal="general" vertical="bottom" textRotation="0" wrapText="false" indent="0" shrinkToFit="false"/>
    </xf>
    <xf numFmtId="164" fontId="11" fillId="5" borderId="0" applyFont="true" applyBorder="false" applyAlignment="true" applyProtection="false">
      <alignment horizontal="general" vertical="bottom" textRotation="0" wrapText="false" indent="0" shrinkToFit="false"/>
    </xf>
    <xf numFmtId="164" fontId="12" fillId="38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17" fillId="39" borderId="3" applyFont="true" applyBorder="true" applyAlignment="true" applyProtection="false">
      <alignment horizontal="general" vertical="bottom" textRotation="0" wrapText="false" indent="0" shrinkToFit="false"/>
    </xf>
    <xf numFmtId="164" fontId="17" fillId="40" borderId="4" applyFont="true" applyBorder="tru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8" fillId="0" borderId="5" applyFont="true" applyBorder="true" applyAlignment="true" applyProtection="false">
      <alignment horizontal="general" vertical="bottom" textRotation="0" wrapText="false" indent="0" shrinkToFit="false"/>
    </xf>
    <xf numFmtId="164" fontId="19" fillId="0" borderId="6" applyFont="true" applyBorder="true" applyAlignment="true" applyProtection="false">
      <alignment horizontal="general" vertical="bottom" textRotation="0" wrapText="false" indent="0" shrinkToFit="false"/>
    </xf>
    <xf numFmtId="164" fontId="20" fillId="0" borderId="7" applyFont="true" applyBorder="true" applyAlignment="true" applyProtection="false">
      <alignment horizontal="general" vertical="bottom" textRotation="0" wrapText="false" indent="0" shrinkToFit="false"/>
    </xf>
    <xf numFmtId="164" fontId="21" fillId="0" borderId="8" applyFont="true" applyBorder="true" applyAlignment="true" applyProtection="false">
      <alignment horizontal="general" vertical="bottom" textRotation="0" wrapText="false" indent="0" shrinkToFit="false"/>
    </xf>
    <xf numFmtId="164" fontId="22" fillId="0" borderId="9" applyFont="true" applyBorder="true" applyAlignment="true" applyProtection="false">
      <alignment horizontal="general" vertical="bottom" textRotation="0" wrapText="false" indent="0" shrinkToFit="false"/>
    </xf>
    <xf numFmtId="164" fontId="23" fillId="0" borderId="10" applyFont="true" applyBorder="true" applyAlignment="true" applyProtection="false">
      <alignment horizontal="general" vertical="bottom" textRotation="0" wrapText="false" indent="0" shrinkToFit="false"/>
    </xf>
    <xf numFmtId="164" fontId="22" fillId="0" borderId="0" applyFont="true" applyBorder="false" applyAlignment="true" applyProtection="false">
      <alignment horizontal="general" vertical="bottom" textRotation="0" wrapText="false" indent="0" shrinkToFit="false"/>
    </xf>
    <xf numFmtId="164" fontId="23" fillId="0" borderId="0" applyFont="true" applyBorder="false" applyAlignment="true" applyProtection="false">
      <alignment horizontal="general" vertical="bottom" textRotation="0" wrapText="false" indent="0" shrinkToFit="false"/>
    </xf>
    <xf numFmtId="164" fontId="24" fillId="41" borderId="0" applyFont="true" applyBorder="false" applyAlignment="true" applyProtection="false">
      <alignment horizontal="general" vertical="bottom" textRotation="0" wrapText="false" indent="0" shrinkToFit="false"/>
    </xf>
    <xf numFmtId="164" fontId="25" fillId="42" borderId="0" applyFont="true" applyBorder="false" applyAlignment="true" applyProtection="false">
      <alignment horizontal="general" vertical="bottom" textRotation="0" wrapText="false" indent="0" shrinkToFit="false"/>
    </xf>
    <xf numFmtId="164" fontId="26" fillId="43" borderId="0" applyFont="true" applyBorder="false" applyAlignment="true" applyProtection="false">
      <alignment horizontal="general" vertical="bottom" textRotation="0" wrapText="false" indent="0" shrinkToFit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41" borderId="11" applyFont="true" applyBorder="true" applyAlignment="true" applyProtection="false">
      <alignment horizontal="general" vertical="bottom" textRotation="0" wrapText="false" indent="0" shrinkToFit="false"/>
    </xf>
    <xf numFmtId="164" fontId="31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41" borderId="12" applyFont="true" applyBorder="true" applyAlignment="true" applyProtection="false">
      <alignment horizontal="general" vertical="bottom" textRotation="0" wrapText="false" indent="0" shrinkToFit="false"/>
    </xf>
    <xf numFmtId="164" fontId="0" fillId="41" borderId="12" applyFont="true" applyBorder="true" applyAlignment="true" applyProtection="false">
      <alignment horizontal="general" vertical="bottom" textRotation="0" wrapText="false" indent="0" shrinkToFit="false"/>
    </xf>
    <xf numFmtId="164" fontId="0" fillId="41" borderId="12" applyFont="true" applyBorder="true" applyAlignment="true" applyProtection="false">
      <alignment horizontal="general" vertical="bottom" textRotation="0" wrapText="false" indent="0" shrinkToFit="false"/>
    </xf>
    <xf numFmtId="164" fontId="0" fillId="41" borderId="12" applyFont="true" applyBorder="true" applyAlignment="true" applyProtection="false">
      <alignment horizontal="general" vertical="bottom" textRotation="0" wrapText="false" indent="0" shrinkToFit="false"/>
    </xf>
    <xf numFmtId="164" fontId="0" fillId="41" borderId="12" applyFont="true" applyBorder="true" applyAlignment="true" applyProtection="false">
      <alignment horizontal="general" vertical="bottom" textRotation="0" wrapText="false" indent="0" shrinkToFit="false"/>
    </xf>
    <xf numFmtId="164" fontId="0" fillId="41" borderId="12" applyFont="true" applyBorder="true" applyAlignment="true" applyProtection="false">
      <alignment horizontal="general" vertical="bottom" textRotation="0" wrapText="false" indent="0" shrinkToFit="false"/>
    </xf>
    <xf numFmtId="164" fontId="28" fillId="41" borderId="13" applyFont="true" applyBorder="true" applyAlignment="true" applyProtection="false">
      <alignment horizontal="general" vertical="bottom" textRotation="0" wrapText="false" indent="0" shrinkToFit="false"/>
    </xf>
    <xf numFmtId="164" fontId="32" fillId="0" borderId="14" applyFont="true" applyBorder="true" applyAlignment="true" applyProtection="false">
      <alignment horizontal="general" vertical="bottom" textRotation="0" wrapText="false" indent="0" shrinkToFit="false"/>
    </xf>
    <xf numFmtId="164" fontId="33" fillId="0" borderId="15" applyFont="true" applyBorder="true" applyAlignment="true" applyProtection="false">
      <alignment horizontal="general" vertical="bottom" textRotation="0" wrapText="false" indent="0" shrinkToFit="false"/>
    </xf>
    <xf numFmtId="164" fontId="34" fillId="44" borderId="0" applyFont="true" applyBorder="false" applyAlignment="true" applyProtection="false">
      <alignment horizontal="general" vertical="bottom" textRotation="0" wrapText="false" indent="0" shrinkToFit="false"/>
    </xf>
    <xf numFmtId="164" fontId="35" fillId="7" borderId="0" applyFont="true" applyBorder="false" applyAlignment="true" applyProtection="false">
      <alignment horizontal="general" vertical="bottom" textRotation="0" wrapText="false" indent="0" shrinkToFit="false"/>
    </xf>
    <xf numFmtId="164" fontId="28" fillId="0" borderId="0" applyFont="true" applyBorder="false" applyAlignment="true" applyProtection="false">
      <alignment horizontal="general" vertical="bottom" textRotation="0" wrapText="false" indent="0" shrinkToFit="false"/>
    </xf>
    <xf numFmtId="164" fontId="28" fillId="0" borderId="0" applyFont="true" applyBorder="false" applyAlignment="true" applyProtection="false">
      <alignment horizontal="general" vertical="bottom" textRotation="0" wrapText="false" indent="0" shrinkToFit="false"/>
    </xf>
    <xf numFmtId="164" fontId="36" fillId="0" borderId="0" applyFont="true" applyBorder="false" applyAlignment="true" applyProtection="false">
      <alignment horizontal="general" vertical="bottom" textRotation="0" wrapText="false" indent="0" shrinkToFit="false"/>
    </xf>
    <xf numFmtId="164" fontId="36" fillId="0" borderId="0" applyFont="true" applyBorder="false" applyAlignment="true" applyProtection="false">
      <alignment horizontal="general" vertical="bottom" textRotation="0" wrapText="false" indent="0" shrinkToFit="false"/>
    </xf>
    <xf numFmtId="164" fontId="37" fillId="13" borderId="16" applyFont="true" applyBorder="true" applyAlignment="true" applyProtection="false">
      <alignment horizontal="general" vertical="bottom" textRotation="0" wrapText="false" indent="0" shrinkToFit="false"/>
    </xf>
    <xf numFmtId="164" fontId="38" fillId="13" borderId="11" applyFont="true" applyBorder="true" applyAlignment="true" applyProtection="false">
      <alignment horizontal="general" vertical="bottom" textRotation="0" wrapText="false" indent="0" shrinkToFit="false"/>
    </xf>
    <xf numFmtId="164" fontId="39" fillId="0" borderId="0" applyFont="true" applyBorder="false" applyAlignment="true" applyProtection="false">
      <alignment horizontal="general" vertical="bottom" textRotation="0" wrapText="false" indent="0" shrinkToFit="false"/>
    </xf>
    <xf numFmtId="164" fontId="40" fillId="0" borderId="0" applyFont="true" applyBorder="false" applyAlignment="true" applyProtection="false">
      <alignment horizontal="general" vertical="bottom" textRotation="0" wrapText="false" indent="0" shrinkToFit="false"/>
    </xf>
    <xf numFmtId="164" fontId="41" fillId="45" borderId="16" applyFont="true" applyBorder="true" applyAlignment="true" applyProtection="false">
      <alignment horizontal="general" vertical="bottom" textRotation="0" wrapText="false" indent="0" shrinkToFit="false"/>
    </xf>
    <xf numFmtId="164" fontId="42" fillId="46" borderId="11" applyFont="true" applyBorder="true" applyAlignment="true" applyProtection="false">
      <alignment horizontal="general" vertical="bottom" textRotation="0" wrapText="false" indent="0" shrinkToFit="false"/>
    </xf>
    <xf numFmtId="164" fontId="43" fillId="45" borderId="17" applyFont="true" applyBorder="true" applyAlignment="true" applyProtection="false">
      <alignment horizontal="general" vertical="bottom" textRotation="0" wrapText="false" indent="0" shrinkToFit="false"/>
    </xf>
    <xf numFmtId="164" fontId="44" fillId="46" borderId="18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47" borderId="0" applyFont="true" applyBorder="false" applyAlignment="true" applyProtection="false">
      <alignment horizontal="general" vertical="bottom" textRotation="0" wrapText="false" indent="0" shrinkToFit="false"/>
    </xf>
    <xf numFmtId="164" fontId="5" fillId="48" borderId="0" applyFont="true" applyBorder="false" applyAlignment="true" applyProtection="false">
      <alignment horizontal="general" vertical="bottom" textRotation="0" wrapText="false" indent="0" shrinkToFit="false"/>
    </xf>
    <xf numFmtId="164" fontId="5" fillId="49" borderId="0" applyFont="true" applyBorder="false" applyAlignment="true" applyProtection="false">
      <alignment horizontal="general" vertical="bottom" textRotation="0" wrapText="false" indent="0" shrinkToFit="false"/>
    </xf>
    <xf numFmtId="164" fontId="5" fillId="50" borderId="0" applyFont="true" applyBorder="false" applyAlignment="true" applyProtection="false">
      <alignment horizontal="general" vertical="bottom" textRotation="0" wrapText="false" indent="0" shrinkToFit="false"/>
    </xf>
    <xf numFmtId="164" fontId="5" fillId="51" borderId="0" applyFont="true" applyBorder="false" applyAlignment="true" applyProtection="false">
      <alignment horizontal="general" vertical="bottom" textRotation="0" wrapText="false" indent="0" shrinkToFit="false"/>
    </xf>
    <xf numFmtId="164" fontId="5" fillId="52" borderId="0" applyFont="true" applyBorder="false" applyAlignment="true" applyProtection="false">
      <alignment horizontal="general" vertical="bottom" textRotation="0" wrapText="false" indent="0" shrinkToFit="false"/>
    </xf>
    <xf numFmtId="164" fontId="5" fillId="53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54" borderId="0" applyFont="true" applyBorder="false" applyAlignment="true" applyProtection="false">
      <alignment horizontal="general" vertical="bottom" textRotation="0" wrapText="false" indent="0" shrinkToFit="false"/>
    </xf>
    <xf numFmtId="164" fontId="5" fillId="31" borderId="0" applyFont="true" applyBorder="false" applyAlignment="true" applyProtection="false">
      <alignment horizontal="general" vertical="bottom" textRotation="0" wrapText="false" indent="0" shrinkToFit="false"/>
    </xf>
    <xf numFmtId="164" fontId="5" fillId="55" borderId="0" applyFont="true" applyBorder="false" applyAlignment="true" applyProtection="false">
      <alignment horizontal="general" vertical="bottom" textRotation="0" wrapText="false" indent="0" shrinkToFit="false"/>
    </xf>
    <xf numFmtId="164" fontId="5" fillId="56" borderId="0" applyFont="true" applyBorder="false" applyAlignment="true" applyProtection="false">
      <alignment horizontal="general" vertical="bottom" textRotation="0" wrapText="false" indent="0" shrinkToFit="false"/>
    </xf>
  </cellStyleXfs>
  <cellXfs count="2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5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5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5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5" fillId="0" borderId="2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8" fillId="0" borderId="2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2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8" fillId="0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8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8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2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3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2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3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3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3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3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2" fillId="0" borderId="3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5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8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8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2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4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5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5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5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2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6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6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4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2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6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5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6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6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4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2" fillId="0" borderId="0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8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55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52" fillId="0" borderId="2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8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8" fillId="0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8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5" fillId="0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6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4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8" fillId="0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4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4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2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8" fillId="0" borderId="2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2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2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4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2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2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52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9" fontId="2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5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9" fontId="6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6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8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8" fontId="6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6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3" fillId="0" borderId="0" xfId="39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2" fillId="0" borderId="0" xfId="397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2" fillId="0" borderId="0" xfId="397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52" fillId="0" borderId="0" xfId="397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52" fillId="0" borderId="0" xfId="39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0" fillId="0" borderId="0" xfId="39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52" fillId="0" borderId="0" xfId="397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60" fillId="0" borderId="0" xfId="397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0" fillId="0" borderId="0" xfId="397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52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5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5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7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3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52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5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5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2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4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6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1" fontId="7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7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7" fontId="6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5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6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6" fillId="57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5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5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0" xfId="38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385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28" fillId="0" borderId="0" xfId="385" applyFont="false" applyBorder="false" applyAlignment="true" applyProtection="false">
      <alignment horizontal="left" vertical="bottom" textRotation="0" wrapText="false" indent="1" shrinkToFit="false"/>
      <protection locked="true" hidden="false"/>
    </xf>
    <xf numFmtId="168" fontId="28" fillId="0" borderId="0" xfId="38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28" fillId="0" borderId="0" xfId="38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7" fillId="0" borderId="0" xfId="38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8" fillId="0" borderId="0" xfId="385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8" fillId="0" borderId="0" xfId="385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68" fontId="77" fillId="0" borderId="0" xfId="38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77" fillId="0" borderId="0" xfId="38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9" fillId="0" borderId="0" xfId="385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3" fontId="77" fillId="0" borderId="0" xfId="385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7" fillId="0" borderId="0" xfId="385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7" fillId="0" borderId="0" xfId="385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64" fontId="80" fillId="0" borderId="42" xfId="38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0" fillId="0" borderId="42" xfId="38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0" fillId="0" borderId="42" xfId="38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0" fillId="0" borderId="42" xfId="38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80" fillId="0" borderId="42" xfId="38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8" fillId="0" borderId="0" xfId="38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78" fillId="21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8" fillId="21" borderId="42" xfId="38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8" fillId="21" borderId="42" xfId="385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78" fillId="21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8" fillId="21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78" fillId="21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78" fillId="10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8" fillId="10" borderId="42" xfId="38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8" fillId="10" borderId="42" xfId="385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78" fillId="10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8" fillId="10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78" fillId="10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78" fillId="57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8" fillId="57" borderId="42" xfId="38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8" fillId="57" borderId="42" xfId="385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78" fillId="57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8" fillId="57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78" fillId="0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7" fillId="0" borderId="42" xfId="38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1" fillId="0" borderId="42" xfId="38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7" fillId="0" borderId="42" xfId="385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77" fillId="0" borderId="42" xfId="38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8" fillId="0" borderId="0" xfId="385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78" fillId="0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8" fillId="0" borderId="42" xfId="38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8" fillId="0" borderId="42" xfId="385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78" fillId="0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8" fillId="0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77" fillId="0" borderId="42" xfId="38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79" fillId="21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9" fillId="21" borderId="42" xfId="38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9" fillId="21" borderId="42" xfId="385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79" fillId="21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9" fillId="21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79" fillId="21" borderId="42" xfId="3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0" xfId="388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4" fillId="0" borderId="0" xfId="388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4" fillId="0" borderId="0" xfId="388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388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82" fillId="58" borderId="13" xfId="388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82" fillId="58" borderId="13" xfId="388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2" fillId="58" borderId="13" xfId="388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83" fillId="59" borderId="13" xfId="388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83" fillId="59" borderId="13" xfId="388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3" fillId="59" borderId="13" xfId="388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84" fillId="60" borderId="13" xfId="388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84" fillId="60" borderId="13" xfId="388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4" fillId="60" borderId="13" xfId="388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82" fillId="57" borderId="13" xfId="388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82" fillId="57" borderId="13" xfId="388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2" fillId="57" borderId="13" xfId="388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85" fillId="61" borderId="13" xfId="388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85" fillId="61" borderId="13" xfId="388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5" fillId="61" borderId="13" xfId="388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44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 % – Zvýraznění1 2" xfId="20"/>
    <cellStyle name="20 % – Zvýraznění1 2 2" xfId="21"/>
    <cellStyle name="20 % – Zvýraznění1 2 2 2" xfId="22"/>
    <cellStyle name="20 % – Zvýraznění1 2 2 3" xfId="23"/>
    <cellStyle name="20 % – Zvýraznění1 2 3" xfId="24"/>
    <cellStyle name="20 % – Zvýraznění1 2 4" xfId="25"/>
    <cellStyle name="20 % – Zvýraznění1 3" xfId="26"/>
    <cellStyle name="20 % – Zvýraznění2 2" xfId="27"/>
    <cellStyle name="20 % – Zvýraznění2 2 2" xfId="28"/>
    <cellStyle name="20 % – Zvýraznění2 2 2 2" xfId="29"/>
    <cellStyle name="20 % – Zvýraznění2 2 2 3" xfId="30"/>
    <cellStyle name="20 % – Zvýraznění2 2 3" xfId="31"/>
    <cellStyle name="20 % – Zvýraznění2 2 4" xfId="32"/>
    <cellStyle name="20 % – Zvýraznění2 3" xfId="33"/>
    <cellStyle name="20 % – Zvýraznění3 2" xfId="34"/>
    <cellStyle name="20 % – Zvýraznění3 2 2" xfId="35"/>
    <cellStyle name="20 % – Zvýraznění3 2 2 2" xfId="36"/>
    <cellStyle name="20 % – Zvýraznění3 2 2 3" xfId="37"/>
    <cellStyle name="20 % – Zvýraznění3 2 3" xfId="38"/>
    <cellStyle name="20 % – Zvýraznění3 2 4" xfId="39"/>
    <cellStyle name="20 % – Zvýraznění3 3" xfId="40"/>
    <cellStyle name="20 % – Zvýraznění4 2" xfId="41"/>
    <cellStyle name="20 % – Zvýraznění4 2 2" xfId="42"/>
    <cellStyle name="20 % – Zvýraznění4 2 2 2" xfId="43"/>
    <cellStyle name="20 % – Zvýraznění4 2 2 3" xfId="44"/>
    <cellStyle name="20 % – Zvýraznění4 2 3" xfId="45"/>
    <cellStyle name="20 % – Zvýraznění4 2 4" xfId="46"/>
    <cellStyle name="20 % – Zvýraznění4 3" xfId="47"/>
    <cellStyle name="20 % – Zvýraznění5 2" xfId="48"/>
    <cellStyle name="20 % – Zvýraznění5 2 2" xfId="49"/>
    <cellStyle name="20 % – Zvýraznění5 2 2 2" xfId="50"/>
    <cellStyle name="20 % – Zvýraznění5 2 2 3" xfId="51"/>
    <cellStyle name="20 % – Zvýraznění5 2 3" xfId="52"/>
    <cellStyle name="20 % – Zvýraznění5 2 4" xfId="53"/>
    <cellStyle name="20 % – Zvýraznění5 3" xfId="54"/>
    <cellStyle name="20 % – Zvýraznění6 2" xfId="55"/>
    <cellStyle name="20 % – Zvýraznění6 2 2" xfId="56"/>
    <cellStyle name="20 % – Zvýraznění6 2 2 2" xfId="57"/>
    <cellStyle name="20 % – Zvýraznění6 2 2 3" xfId="58"/>
    <cellStyle name="20 % – Zvýraznění6 2 3" xfId="59"/>
    <cellStyle name="20 % – Zvýraznění6 2 4" xfId="60"/>
    <cellStyle name="20 % – Zvýraznění6 3" xfId="61"/>
    <cellStyle name="40 % – Zvýraznění1 2" xfId="62"/>
    <cellStyle name="40 % – Zvýraznění1 2 2" xfId="63"/>
    <cellStyle name="40 % – Zvýraznění1 2 2 2" xfId="64"/>
    <cellStyle name="40 % – Zvýraznění1 2 2 3" xfId="65"/>
    <cellStyle name="40 % – Zvýraznění1 2 3" xfId="66"/>
    <cellStyle name="40 % – Zvýraznění1 2 4" xfId="67"/>
    <cellStyle name="40 % – Zvýraznění1 3" xfId="68"/>
    <cellStyle name="40 % – Zvýraznění2 2" xfId="69"/>
    <cellStyle name="40 % – Zvýraznění2 2 2" xfId="70"/>
    <cellStyle name="40 % – Zvýraznění2 2 2 2" xfId="71"/>
    <cellStyle name="40 % – Zvýraznění2 2 2 3" xfId="72"/>
    <cellStyle name="40 % – Zvýraznění2 2 3" xfId="73"/>
    <cellStyle name="40 % – Zvýraznění2 2 4" xfId="74"/>
    <cellStyle name="40 % – Zvýraznění2 3" xfId="75"/>
    <cellStyle name="40 % – Zvýraznění3 2" xfId="76"/>
    <cellStyle name="40 % – Zvýraznění3 2 2" xfId="77"/>
    <cellStyle name="40 % – Zvýraznění3 2 2 2" xfId="78"/>
    <cellStyle name="40 % – Zvýraznění3 2 2 3" xfId="79"/>
    <cellStyle name="40 % – Zvýraznění3 2 3" xfId="80"/>
    <cellStyle name="40 % – Zvýraznění3 2 4" xfId="81"/>
    <cellStyle name="40 % – Zvýraznění3 3" xfId="82"/>
    <cellStyle name="40 % – Zvýraznění4 2" xfId="83"/>
    <cellStyle name="40 % – Zvýraznění4 2 2" xfId="84"/>
    <cellStyle name="40 % – Zvýraznění4 2 2 2" xfId="85"/>
    <cellStyle name="40 % – Zvýraznění4 2 2 3" xfId="86"/>
    <cellStyle name="40 % – Zvýraznění4 2 3" xfId="87"/>
    <cellStyle name="40 % – Zvýraznění4 2 4" xfId="88"/>
    <cellStyle name="40 % – Zvýraznění4 3" xfId="89"/>
    <cellStyle name="40 % – Zvýraznění5 2" xfId="90"/>
    <cellStyle name="40 % – Zvýraznění5 2 2" xfId="91"/>
    <cellStyle name="40 % – Zvýraznění5 2 2 2" xfId="92"/>
    <cellStyle name="40 % – Zvýraznění5 2 2 3" xfId="93"/>
    <cellStyle name="40 % – Zvýraznění5 2 3" xfId="94"/>
    <cellStyle name="40 % – Zvýraznění5 2 4" xfId="95"/>
    <cellStyle name="40 % – Zvýraznění5 3" xfId="96"/>
    <cellStyle name="40 % – Zvýraznění6 2" xfId="97"/>
    <cellStyle name="40 % – Zvýraznění6 2 2" xfId="98"/>
    <cellStyle name="40 % – Zvýraznění6 2 2 2" xfId="99"/>
    <cellStyle name="40 % – Zvýraznění6 2 2 3" xfId="100"/>
    <cellStyle name="40 % – Zvýraznění6 2 3" xfId="101"/>
    <cellStyle name="40 % – Zvýraznění6 2 4" xfId="102"/>
    <cellStyle name="40 % – Zvýraznění6 3" xfId="103"/>
    <cellStyle name="60 % – Zvýraznění1 2" xfId="104"/>
    <cellStyle name="60 % – Zvýraznění1 3" xfId="105"/>
    <cellStyle name="60 % – Zvýraznění2 2" xfId="106"/>
    <cellStyle name="60 % – Zvýraznění2 3" xfId="107"/>
    <cellStyle name="60 % – Zvýraznění3 2" xfId="108"/>
    <cellStyle name="60 % – Zvýraznění3 3" xfId="109"/>
    <cellStyle name="60 % – Zvýraznění4 2" xfId="110"/>
    <cellStyle name="60 % – Zvýraznění4 3" xfId="111"/>
    <cellStyle name="60 % – Zvýraznění5 2" xfId="112"/>
    <cellStyle name="60 % – Zvýraznění5 3" xfId="113"/>
    <cellStyle name="60 % – Zvýraznění6 2" xfId="114"/>
    <cellStyle name="60 % – Zvýraznění6 3" xfId="115"/>
    <cellStyle name="Accent 1 5" xfId="116"/>
    <cellStyle name="Accent 2 6" xfId="117"/>
    <cellStyle name="Accent 3 7" xfId="118"/>
    <cellStyle name="Accent 4" xfId="119"/>
    <cellStyle name="Bad 8" xfId="120"/>
    <cellStyle name="Celkem 2" xfId="121"/>
    <cellStyle name="Celkem 3" xfId="122"/>
    <cellStyle name="Chybně 2" xfId="123"/>
    <cellStyle name="Chybně 3" xfId="124"/>
    <cellStyle name="Error 9" xfId="125"/>
    <cellStyle name="Footnote 10" xfId="126"/>
    <cellStyle name="Good 11" xfId="127"/>
    <cellStyle name="Heading 1 12" xfId="128"/>
    <cellStyle name="Heading 2 13" xfId="129"/>
    <cellStyle name="Kontrolní buňka 2" xfId="130"/>
    <cellStyle name="Kontrolní buňka 3" xfId="131"/>
    <cellStyle name="Mena 2" xfId="132"/>
    <cellStyle name="Mena 2 10" xfId="133"/>
    <cellStyle name="Mena 2 10 2" xfId="134"/>
    <cellStyle name="Mena 2 10 3" xfId="135"/>
    <cellStyle name="Mena 2 10 4" xfId="136"/>
    <cellStyle name="Mena 2 10 5" xfId="137"/>
    <cellStyle name="Mena 2 10 6" xfId="138"/>
    <cellStyle name="Mena 2 10 7" xfId="139"/>
    <cellStyle name="Mena 2 10 8" xfId="140"/>
    <cellStyle name="Mena 2 10 9" xfId="141"/>
    <cellStyle name="Mena 2 11" xfId="142"/>
    <cellStyle name="Mena 2 11 2" xfId="143"/>
    <cellStyle name="Mena 2 11 3" xfId="144"/>
    <cellStyle name="Mena 2 11 4" xfId="145"/>
    <cellStyle name="Mena 2 11 5" xfId="146"/>
    <cellStyle name="Mena 2 11 6" xfId="147"/>
    <cellStyle name="Mena 2 11 7" xfId="148"/>
    <cellStyle name="Mena 2 11 8" xfId="149"/>
    <cellStyle name="Mena 2 12" xfId="150"/>
    <cellStyle name="Mena 2 12 2" xfId="151"/>
    <cellStyle name="Mena 2 12 3" xfId="152"/>
    <cellStyle name="Mena 2 12 4" xfId="153"/>
    <cellStyle name="Mena 2 12 5" xfId="154"/>
    <cellStyle name="Mena 2 12 6" xfId="155"/>
    <cellStyle name="Mena 2 12 7" xfId="156"/>
    <cellStyle name="Mena 2 12 8" xfId="157"/>
    <cellStyle name="Mena 2 13" xfId="158"/>
    <cellStyle name="Mena 2 13 2" xfId="159"/>
    <cellStyle name="Mena 2 13 3" xfId="160"/>
    <cellStyle name="Mena 2 13 4" xfId="161"/>
    <cellStyle name="Mena 2 13 5" xfId="162"/>
    <cellStyle name="Mena 2 13 6" xfId="163"/>
    <cellStyle name="Mena 2 13 7" xfId="164"/>
    <cellStyle name="Mena 2 14" xfId="165"/>
    <cellStyle name="Mena 2 14 2" xfId="166"/>
    <cellStyle name="Mena 2 14 3" xfId="167"/>
    <cellStyle name="Mena 2 14 4" xfId="168"/>
    <cellStyle name="Mena 2 14 5" xfId="169"/>
    <cellStyle name="Mena 2 14 6" xfId="170"/>
    <cellStyle name="Mena 2 15" xfId="171"/>
    <cellStyle name="Mena 2 15 2" xfId="172"/>
    <cellStyle name="Mena 2 15 3" xfId="173"/>
    <cellStyle name="Mena 2 15 4" xfId="174"/>
    <cellStyle name="Mena 2 15 5" xfId="175"/>
    <cellStyle name="Mena 2 16" xfId="176"/>
    <cellStyle name="Mena 2 17" xfId="177"/>
    <cellStyle name="Mena 2 18" xfId="178"/>
    <cellStyle name="Mena 2 19" xfId="179"/>
    <cellStyle name="Mena 2 2" xfId="180"/>
    <cellStyle name="Mena 2 2 10" xfId="181"/>
    <cellStyle name="Mena 2 2 11" xfId="182"/>
    <cellStyle name="Mena 2 2 12" xfId="183"/>
    <cellStyle name="Mena 2 2 13" xfId="184"/>
    <cellStyle name="Mena 2 2 14" xfId="185"/>
    <cellStyle name="Mena 2 2 15" xfId="186"/>
    <cellStyle name="Mena 2 2 16" xfId="187"/>
    <cellStyle name="Mena 2 2 2" xfId="188"/>
    <cellStyle name="Mena 2 2 2 2" xfId="189"/>
    <cellStyle name="Mena 2 2 2 3" xfId="190"/>
    <cellStyle name="Mena 2 2 3" xfId="191"/>
    <cellStyle name="Mena 2 2 3 2" xfId="192"/>
    <cellStyle name="Mena 2 2 3 3" xfId="193"/>
    <cellStyle name="Mena 2 2 4" xfId="194"/>
    <cellStyle name="Mena 2 2 4 2" xfId="195"/>
    <cellStyle name="Mena 2 2 4 3" xfId="196"/>
    <cellStyle name="Mena 2 2 5" xfId="197"/>
    <cellStyle name="Mena 2 2 5 2" xfId="198"/>
    <cellStyle name="Mena 2 2 5 3" xfId="199"/>
    <cellStyle name="Mena 2 2 6" xfId="200"/>
    <cellStyle name="Mena 2 2 6 2" xfId="201"/>
    <cellStyle name="Mena 2 2 6 3" xfId="202"/>
    <cellStyle name="Mena 2 2 7" xfId="203"/>
    <cellStyle name="Mena 2 2 7 2" xfId="204"/>
    <cellStyle name="Mena 2 2 7 3" xfId="205"/>
    <cellStyle name="Mena 2 2 8" xfId="206"/>
    <cellStyle name="Mena 2 2 8 2" xfId="207"/>
    <cellStyle name="Mena 2 2 8 3" xfId="208"/>
    <cellStyle name="Mena 2 2 9" xfId="209"/>
    <cellStyle name="Mena 2 20" xfId="210"/>
    <cellStyle name="Mena 2 21" xfId="211"/>
    <cellStyle name="Mena 2 22" xfId="212"/>
    <cellStyle name="Mena 2 23" xfId="213"/>
    <cellStyle name="Mena 2 3" xfId="214"/>
    <cellStyle name="Mena 2 3 10" xfId="215"/>
    <cellStyle name="Mena 2 3 11" xfId="216"/>
    <cellStyle name="Mena 2 3 12" xfId="217"/>
    <cellStyle name="Mena 2 3 13" xfId="218"/>
    <cellStyle name="Mena 2 3 14" xfId="219"/>
    <cellStyle name="Mena 2 3 15" xfId="220"/>
    <cellStyle name="Mena 2 3 2" xfId="221"/>
    <cellStyle name="Mena 2 3 2 2" xfId="222"/>
    <cellStyle name="Mena 2 3 2 3" xfId="223"/>
    <cellStyle name="Mena 2 3 3" xfId="224"/>
    <cellStyle name="Mena 2 3 3 2" xfId="225"/>
    <cellStyle name="Mena 2 3 3 3" xfId="226"/>
    <cellStyle name="Mena 2 3 4" xfId="227"/>
    <cellStyle name="Mena 2 3 4 2" xfId="228"/>
    <cellStyle name="Mena 2 3 4 3" xfId="229"/>
    <cellStyle name="Mena 2 3 5" xfId="230"/>
    <cellStyle name="Mena 2 3 5 2" xfId="231"/>
    <cellStyle name="Mena 2 3 5 3" xfId="232"/>
    <cellStyle name="Mena 2 3 6" xfId="233"/>
    <cellStyle name="Mena 2 3 6 2" xfId="234"/>
    <cellStyle name="Mena 2 3 6 3" xfId="235"/>
    <cellStyle name="Mena 2 3 7" xfId="236"/>
    <cellStyle name="Mena 2 3 7 2" xfId="237"/>
    <cellStyle name="Mena 2 3 7 3" xfId="238"/>
    <cellStyle name="Mena 2 3 8" xfId="239"/>
    <cellStyle name="Mena 2 3 9" xfId="240"/>
    <cellStyle name="Mena 2 4" xfId="241"/>
    <cellStyle name="Mena 2 4 10" xfId="242"/>
    <cellStyle name="Mena 2 4 11" xfId="243"/>
    <cellStyle name="Mena 2 4 12" xfId="244"/>
    <cellStyle name="Mena 2 4 13" xfId="245"/>
    <cellStyle name="Mena 2 4 14" xfId="246"/>
    <cellStyle name="Mena 2 4 2" xfId="247"/>
    <cellStyle name="Mena 2 4 2 2" xfId="248"/>
    <cellStyle name="Mena 2 4 2 3" xfId="249"/>
    <cellStyle name="Mena 2 4 3" xfId="250"/>
    <cellStyle name="Mena 2 4 3 2" xfId="251"/>
    <cellStyle name="Mena 2 4 3 3" xfId="252"/>
    <cellStyle name="Mena 2 4 4" xfId="253"/>
    <cellStyle name="Mena 2 4 4 2" xfId="254"/>
    <cellStyle name="Mena 2 4 4 3" xfId="255"/>
    <cellStyle name="Mena 2 4 5" xfId="256"/>
    <cellStyle name="Mena 2 4 5 2" xfId="257"/>
    <cellStyle name="Mena 2 4 5 3" xfId="258"/>
    <cellStyle name="Mena 2 4 6" xfId="259"/>
    <cellStyle name="Mena 2 4 6 2" xfId="260"/>
    <cellStyle name="Mena 2 4 6 3" xfId="261"/>
    <cellStyle name="Mena 2 4 7" xfId="262"/>
    <cellStyle name="Mena 2 4 8" xfId="263"/>
    <cellStyle name="Mena 2 4 9" xfId="264"/>
    <cellStyle name="Mena 2 5" xfId="265"/>
    <cellStyle name="Mena 2 5 10" xfId="266"/>
    <cellStyle name="Mena 2 5 11" xfId="267"/>
    <cellStyle name="Mena 2 5 12" xfId="268"/>
    <cellStyle name="Mena 2 5 13" xfId="269"/>
    <cellStyle name="Mena 2 5 2" xfId="270"/>
    <cellStyle name="Mena 2 5 2 2" xfId="271"/>
    <cellStyle name="Mena 2 5 2 3" xfId="272"/>
    <cellStyle name="Mena 2 5 3" xfId="273"/>
    <cellStyle name="Mena 2 5 3 2" xfId="274"/>
    <cellStyle name="Mena 2 5 3 3" xfId="275"/>
    <cellStyle name="Mena 2 5 4" xfId="276"/>
    <cellStyle name="Mena 2 5 4 2" xfId="277"/>
    <cellStyle name="Mena 2 5 4 3" xfId="278"/>
    <cellStyle name="Mena 2 5 5" xfId="279"/>
    <cellStyle name="Mena 2 5 5 2" xfId="280"/>
    <cellStyle name="Mena 2 5 5 3" xfId="281"/>
    <cellStyle name="Mena 2 5 6" xfId="282"/>
    <cellStyle name="Mena 2 5 7" xfId="283"/>
    <cellStyle name="Mena 2 5 8" xfId="284"/>
    <cellStyle name="Mena 2 5 9" xfId="285"/>
    <cellStyle name="Mena 2 6" xfId="286"/>
    <cellStyle name="Mena 2 6 2" xfId="287"/>
    <cellStyle name="Mena 2 6 3" xfId="288"/>
    <cellStyle name="Mena 2 6 4" xfId="289"/>
    <cellStyle name="Mena 2 6 5" xfId="290"/>
    <cellStyle name="Mena 2 6 6" xfId="291"/>
    <cellStyle name="Mena 2 6 7" xfId="292"/>
    <cellStyle name="Mena 2 6 8" xfId="293"/>
    <cellStyle name="Mena 2 6 9" xfId="294"/>
    <cellStyle name="Mena 2 7" xfId="295"/>
    <cellStyle name="Mena 2 7 2" xfId="296"/>
    <cellStyle name="Mena 2 7 3" xfId="297"/>
    <cellStyle name="Mena 2 7 4" xfId="298"/>
    <cellStyle name="Mena 2 7 5" xfId="299"/>
    <cellStyle name="Mena 2 7 6" xfId="300"/>
    <cellStyle name="Mena 2 7 7" xfId="301"/>
    <cellStyle name="Mena 2 7 8" xfId="302"/>
    <cellStyle name="Mena 2 7 9" xfId="303"/>
    <cellStyle name="Mena 2 8" xfId="304"/>
    <cellStyle name="Mena 2 8 2" xfId="305"/>
    <cellStyle name="Mena 2 8 3" xfId="306"/>
    <cellStyle name="Mena 2 8 4" xfId="307"/>
    <cellStyle name="Mena 2 8 5" xfId="308"/>
    <cellStyle name="Mena 2 8 6" xfId="309"/>
    <cellStyle name="Mena 2 8 7" xfId="310"/>
    <cellStyle name="Mena 2 8 8" xfId="311"/>
    <cellStyle name="Mena 2 8 9" xfId="312"/>
    <cellStyle name="Mena 2 9" xfId="313"/>
    <cellStyle name="Mena 2 9 2" xfId="314"/>
    <cellStyle name="Mena 2 9 3" xfId="315"/>
    <cellStyle name="Mena 2 9 4" xfId="316"/>
    <cellStyle name="Mena 2 9 5" xfId="317"/>
    <cellStyle name="Mena 2 9 6" xfId="318"/>
    <cellStyle name="Mena 2 9 7" xfId="319"/>
    <cellStyle name="Mena 2 9 8" xfId="320"/>
    <cellStyle name="Mena 2 9 9" xfId="321"/>
    <cellStyle name="Měna 2" xfId="322"/>
    <cellStyle name="Měna 2 10" xfId="323"/>
    <cellStyle name="Měna 2 11" xfId="324"/>
    <cellStyle name="Měna 2 12" xfId="325"/>
    <cellStyle name="Měna 2 13" xfId="326"/>
    <cellStyle name="Měna 2 14" xfId="327"/>
    <cellStyle name="Měna 2 15" xfId="328"/>
    <cellStyle name="Měna 2 16" xfId="329"/>
    <cellStyle name="Měna 2 17" xfId="330"/>
    <cellStyle name="Měna 2 2" xfId="331"/>
    <cellStyle name="Měna 2 3" xfId="332"/>
    <cellStyle name="Měna 2 4" xfId="333"/>
    <cellStyle name="Měna 2 5" xfId="334"/>
    <cellStyle name="Měna 2 6" xfId="335"/>
    <cellStyle name="Měna 2 7" xfId="336"/>
    <cellStyle name="Měna 2 8" xfId="337"/>
    <cellStyle name="Měna 2 9" xfId="338"/>
    <cellStyle name="Měna 3" xfId="339"/>
    <cellStyle name="Měna 4" xfId="340"/>
    <cellStyle name="Měna 5" xfId="341"/>
    <cellStyle name="měny 2" xfId="342"/>
    <cellStyle name="měny 2 2" xfId="343"/>
    <cellStyle name="měny 2 3" xfId="344"/>
    <cellStyle name="Nadpis 1 2" xfId="345"/>
    <cellStyle name="Nadpis 1 3" xfId="346"/>
    <cellStyle name="Nadpis 2 2" xfId="347"/>
    <cellStyle name="Nadpis 2 3" xfId="348"/>
    <cellStyle name="Nadpis 3 2" xfId="349"/>
    <cellStyle name="Nadpis 3 3" xfId="350"/>
    <cellStyle name="Nadpis 4 2" xfId="351"/>
    <cellStyle name="Nadpis 4 3" xfId="352"/>
    <cellStyle name="Neutral 14" xfId="353"/>
    <cellStyle name="Neutrální 2" xfId="354"/>
    <cellStyle name="Neutrální 3" xfId="355"/>
    <cellStyle name="Normal 2" xfId="356"/>
    <cellStyle name="Normal 2 2" xfId="357"/>
    <cellStyle name="Normálna 2" xfId="358"/>
    <cellStyle name="Normálna 3" xfId="359"/>
    <cellStyle name="Normálna 3 2" xfId="360"/>
    <cellStyle name="Normálna 3 2 2" xfId="361"/>
    <cellStyle name="Normálna 3 2 2 2" xfId="362"/>
    <cellStyle name="Normálna 3 2 2 3" xfId="363"/>
    <cellStyle name="Normálna 3 2 3" xfId="364"/>
    <cellStyle name="Normálna 3 2 4" xfId="365"/>
    <cellStyle name="Normálna 3 3" xfId="366"/>
    <cellStyle name="Normálna 3 3 2" xfId="367"/>
    <cellStyle name="Normálna 3 3 3" xfId="368"/>
    <cellStyle name="Normálna 3 4" xfId="369"/>
    <cellStyle name="Normálna 3 5" xfId="370"/>
    <cellStyle name="Normálne 2" xfId="371"/>
    <cellStyle name="Normálne 2 2" xfId="372"/>
    <cellStyle name="Normálne 2 2 2" xfId="373"/>
    <cellStyle name="Normálne 2 2 2 2" xfId="374"/>
    <cellStyle name="Normálne 2 2 2 3" xfId="375"/>
    <cellStyle name="Normálne 2 2 3" xfId="376"/>
    <cellStyle name="Normálne 2 2 4" xfId="377"/>
    <cellStyle name="Normálne 2 3" xfId="378"/>
    <cellStyle name="Normálne 2 3 2" xfId="379"/>
    <cellStyle name="Normálne 2 3 3" xfId="380"/>
    <cellStyle name="Normálne 2 4" xfId="381"/>
    <cellStyle name="Normálne 2 5" xfId="382"/>
    <cellStyle name="Normálne 3" xfId="383"/>
    <cellStyle name="Normální 10" xfId="384"/>
    <cellStyle name="Normální 10 2" xfId="385"/>
    <cellStyle name="Normální 11" xfId="386"/>
    <cellStyle name="Normální 12" xfId="387"/>
    <cellStyle name="Normální 13" xfId="388"/>
    <cellStyle name="normální 2" xfId="389"/>
    <cellStyle name="normální 2 2" xfId="390"/>
    <cellStyle name="normální 2 2 2" xfId="391"/>
    <cellStyle name="normální 2 2 3" xfId="392"/>
    <cellStyle name="normální 2 2 4" xfId="393"/>
    <cellStyle name="normální 2 3" xfId="394"/>
    <cellStyle name="normální 2 4" xfId="395"/>
    <cellStyle name="normální 3" xfId="396"/>
    <cellStyle name="Normální 3 10" xfId="397"/>
    <cellStyle name="normální 3 2" xfId="398"/>
    <cellStyle name="Normální 3 3" xfId="399"/>
    <cellStyle name="Normální 3 4" xfId="400"/>
    <cellStyle name="Normální 3 5" xfId="401"/>
    <cellStyle name="Normální 3 6" xfId="402"/>
    <cellStyle name="Normální 3 7" xfId="403"/>
    <cellStyle name="Normální 3 8" xfId="404"/>
    <cellStyle name="Normální 3 9" xfId="405"/>
    <cellStyle name="Normální 4" xfId="406"/>
    <cellStyle name="Normální 5" xfId="407"/>
    <cellStyle name="Normální 5 2" xfId="408"/>
    <cellStyle name="Normální 6" xfId="409"/>
    <cellStyle name="Normální 6 2" xfId="410"/>
    <cellStyle name="Normální 7" xfId="411"/>
    <cellStyle name="Normální 7 2" xfId="412"/>
    <cellStyle name="Normální 8" xfId="413"/>
    <cellStyle name="Normální 8 2" xfId="414"/>
    <cellStyle name="Normální 9" xfId="415"/>
    <cellStyle name="Normální 9 2" xfId="416"/>
    <cellStyle name="Note 15" xfId="417"/>
    <cellStyle name="Název 2" xfId="418"/>
    <cellStyle name="Poznámka 2" xfId="419"/>
    <cellStyle name="Poznámka 2 2" xfId="420"/>
    <cellStyle name="Poznámka 2 2 2" xfId="421"/>
    <cellStyle name="Poznámka 2 2 3" xfId="422"/>
    <cellStyle name="Poznámka 2 3" xfId="423"/>
    <cellStyle name="Poznámka 2 4" xfId="424"/>
    <cellStyle name="Poznámka 3" xfId="425"/>
    <cellStyle name="Propojená buňka 2" xfId="426"/>
    <cellStyle name="Propojená buňka 3" xfId="427"/>
    <cellStyle name="Správně 2" xfId="428"/>
    <cellStyle name="Správně 3" xfId="429"/>
    <cellStyle name="Status 16" xfId="430"/>
    <cellStyle name="Text 17" xfId="431"/>
    <cellStyle name="Text upozornění 2" xfId="432"/>
    <cellStyle name="Text upozornění 3" xfId="433"/>
    <cellStyle name="Vstup 2" xfId="434"/>
    <cellStyle name="Vstup 3" xfId="435"/>
    <cellStyle name="Vysvětlující text 2" xfId="436"/>
    <cellStyle name="Vysvětlující text 3" xfId="437"/>
    <cellStyle name="Výpočet 2" xfId="438"/>
    <cellStyle name="Výpočet 3" xfId="439"/>
    <cellStyle name="Výstup 2" xfId="440"/>
    <cellStyle name="Výstup 3" xfId="441"/>
    <cellStyle name="Warning 18" xfId="442"/>
    <cellStyle name="Zvýraznění 1 2" xfId="443"/>
    <cellStyle name="Zvýraznění 1 3" xfId="444"/>
    <cellStyle name="Zvýraznění 2 2" xfId="445"/>
    <cellStyle name="Zvýraznění 2 3" xfId="446"/>
    <cellStyle name="Zvýraznění 3 2" xfId="447"/>
    <cellStyle name="Zvýraznění 3 3" xfId="448"/>
    <cellStyle name="Zvýraznění 4 2" xfId="449"/>
    <cellStyle name="Zvýraznění 4 3" xfId="450"/>
    <cellStyle name="Zvýraznění 5 2" xfId="451"/>
    <cellStyle name="Zvýraznění 5 3" xfId="452"/>
    <cellStyle name="Zvýraznění 6 2" xfId="453"/>
    <cellStyle name="Zvýraznění 6 3" xfId="454"/>
  </cellStyles>
  <colors>
    <indexedColors>
      <rgbColor rgb="FF000000"/>
      <rgbColor rgb="FFFFFFFF"/>
      <rgbColor rgb="FFFF0000"/>
      <rgbColor rgb="FF00FF00"/>
      <rgbColor rgb="FF0000FF"/>
      <rgbColor rgb="FFFFEB9C"/>
      <rgbColor rgb="FFFFC7CE"/>
      <rgbColor rgb="FFBFEBFF"/>
      <rgbColor rgb="FF8B0100"/>
      <rgbColor rgb="FFDCE6F2"/>
      <rgbColor rgb="FFF2F2F2"/>
      <rgbColor rgb="FF837D39"/>
      <rgbColor rgb="FF800080"/>
      <rgbColor rgb="FF1F497D"/>
      <rgbColor rgb="FFC0C0C0"/>
      <rgbColor rgb="FF7F738E"/>
      <rgbColor rgb="FFA69EF4"/>
      <rgbColor rgb="FFE6B9B8"/>
      <rgbColor rgb="FFFFFFCC"/>
      <rgbColor rgb="FFCCFFFF"/>
      <rgbColor rgb="FFFDEADA"/>
      <rgbColor rgb="FFFB8787"/>
      <rgbColor rgb="FF0066CC"/>
      <rgbColor rgb="FFBECDEF"/>
      <rgbColor rgb="FFFFFFE0"/>
      <rgbColor rgb="FFF2DCDB"/>
      <rgbColor rgb="FFFCD5B5"/>
      <rgbColor rgb="FFDBEEF4"/>
      <rgbColor rgb="FFE6E0EC"/>
      <rgbColor rgb="FFEBF1DE"/>
      <rgbColor rgb="FFD5E3B8"/>
      <rgbColor rgb="FFF0F0F0"/>
      <rgbColor rgb="FFB7DEE8"/>
      <rgbColor rgb="FFE0FEE0"/>
      <rgbColor rgb="FFCBFECD"/>
      <rgbColor rgb="FFFFFF99"/>
      <rgbColor rgb="FF97CDFB"/>
      <rgbColor rgb="FFFF99CC"/>
      <rgbColor rgb="FFCC99FF"/>
      <rgbColor rgb="FFFFCA97"/>
      <rgbColor rgb="FF97B5D9"/>
      <rgbColor rgb="FF33CCCC"/>
      <rgbColor rgb="FFB2B2B2"/>
      <rgbColor rgb="FFFFCC00"/>
      <rgbColor rgb="FFFE9807"/>
      <rgbColor rgb="FFF25B0F"/>
      <rgbColor rgb="FF4F81BD"/>
      <rgbColor rgb="FF9DA887"/>
      <rgbColor rgb="FF003366"/>
      <rgbColor rgb="FF3BA3A6"/>
      <rgbColor rgb="FF024602"/>
      <rgbColor rgb="FF3F3F3F"/>
      <rgbColor rgb="FFFB7D00"/>
      <rgbColor rgb="FFCCC1DA"/>
      <rgbColor rgb="FF343491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7.jpeg"/><Relationship Id="rId2" Type="http://schemas.openxmlformats.org/officeDocument/2006/relationships/image" Target="../media/image8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9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0.jpeg"/><Relationship Id="rId2" Type="http://schemas.openxmlformats.org/officeDocument/2006/relationships/image" Target="../media/image1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981000</xdr:colOff>
      <xdr:row>2</xdr:row>
      <xdr:rowOff>142920</xdr:rowOff>
    </xdr:from>
    <xdr:to>
      <xdr:col>3</xdr:col>
      <xdr:colOff>999720</xdr:colOff>
      <xdr:row>6</xdr:row>
      <xdr:rowOff>66240</xdr:rowOff>
    </xdr:to>
    <xdr:pic>
      <xdr:nvPicPr>
        <xdr:cNvPr id="0" name="Picture 1" descr="LOGCTP MALÉ"/>
        <xdr:cNvPicPr/>
      </xdr:nvPicPr>
      <xdr:blipFill>
        <a:blip r:embed="rId1"/>
        <a:stretch/>
      </xdr:blipFill>
      <xdr:spPr>
        <a:xfrm>
          <a:off x="5375520" y="600120"/>
          <a:ext cx="1208160" cy="685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981000</xdr:colOff>
      <xdr:row>2</xdr:row>
      <xdr:rowOff>142920</xdr:rowOff>
    </xdr:from>
    <xdr:to>
      <xdr:col>3</xdr:col>
      <xdr:colOff>999720</xdr:colOff>
      <xdr:row>6</xdr:row>
      <xdr:rowOff>66240</xdr:rowOff>
    </xdr:to>
    <xdr:pic>
      <xdr:nvPicPr>
        <xdr:cNvPr id="1" name="Picture 1" descr="LOGCTP MALÉ"/>
        <xdr:cNvPicPr/>
      </xdr:nvPicPr>
      <xdr:blipFill>
        <a:blip r:embed="rId2"/>
        <a:stretch/>
      </xdr:blipFill>
      <xdr:spPr>
        <a:xfrm>
          <a:off x="5375520" y="600120"/>
          <a:ext cx="1208160" cy="685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19080</xdr:colOff>
      <xdr:row>3</xdr:row>
      <xdr:rowOff>133200</xdr:rowOff>
    </xdr:from>
    <xdr:to>
      <xdr:col>7</xdr:col>
      <xdr:colOff>485280</xdr:colOff>
      <xdr:row>6</xdr:row>
      <xdr:rowOff>180360</xdr:rowOff>
    </xdr:to>
    <xdr:pic>
      <xdr:nvPicPr>
        <xdr:cNvPr id="2" name="Picture 1" descr="LOGCTP MALÉ"/>
        <xdr:cNvPicPr/>
      </xdr:nvPicPr>
      <xdr:blipFill>
        <a:blip r:embed="rId1"/>
        <a:stretch/>
      </xdr:blipFill>
      <xdr:spPr>
        <a:xfrm>
          <a:off x="5712480" y="713880"/>
          <a:ext cx="1130760" cy="6472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19080</xdr:colOff>
      <xdr:row>3</xdr:row>
      <xdr:rowOff>133560</xdr:rowOff>
    </xdr:from>
    <xdr:to>
      <xdr:col>7</xdr:col>
      <xdr:colOff>485280</xdr:colOff>
      <xdr:row>6</xdr:row>
      <xdr:rowOff>180720</xdr:rowOff>
    </xdr:to>
    <xdr:pic>
      <xdr:nvPicPr>
        <xdr:cNvPr id="3" name="Picture 1" descr="LOGCTP MALÉ"/>
        <xdr:cNvPicPr/>
      </xdr:nvPicPr>
      <xdr:blipFill>
        <a:blip r:embed="rId1"/>
        <a:stretch/>
      </xdr:blipFill>
      <xdr:spPr>
        <a:xfrm>
          <a:off x="5712480" y="714240"/>
          <a:ext cx="1130760" cy="64728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2</xdr:col>
      <xdr:colOff>360</xdr:colOff>
      <xdr:row>52</xdr:row>
      <xdr:rowOff>66960</xdr:rowOff>
    </xdr:from>
    <xdr:to>
      <xdr:col>2</xdr:col>
      <xdr:colOff>1895400</xdr:colOff>
      <xdr:row>60</xdr:row>
      <xdr:rowOff>85680</xdr:rowOff>
    </xdr:to>
    <xdr:pic>
      <xdr:nvPicPr>
        <xdr:cNvPr id="4" name="Obrázek 2" descr=""/>
        <xdr:cNvPicPr/>
      </xdr:nvPicPr>
      <xdr:blipFill>
        <a:blip r:embed="rId2"/>
        <a:stretch/>
      </xdr:blipFill>
      <xdr:spPr>
        <a:xfrm>
          <a:off x="866160" y="10188000"/>
          <a:ext cx="1895040" cy="13194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190800</xdr:colOff>
      <xdr:row>3</xdr:row>
      <xdr:rowOff>47880</xdr:rowOff>
    </xdr:from>
    <xdr:to>
      <xdr:col>7</xdr:col>
      <xdr:colOff>495360</xdr:colOff>
      <xdr:row>6</xdr:row>
      <xdr:rowOff>142920</xdr:rowOff>
    </xdr:to>
    <xdr:pic>
      <xdr:nvPicPr>
        <xdr:cNvPr id="5" name="Picture 1" descr="LOGCTP MALÉ"/>
        <xdr:cNvPicPr/>
      </xdr:nvPicPr>
      <xdr:blipFill>
        <a:blip r:embed="rId1"/>
        <a:stretch/>
      </xdr:blipFill>
      <xdr:spPr>
        <a:xfrm>
          <a:off x="6479640" y="685800"/>
          <a:ext cx="1191600" cy="6858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V871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pane xSplit="0" ySplit="15" topLeftCell="A16" activePane="bottomLeft" state="frozen"/>
      <selection pane="topLeft" activeCell="A1" activeCellId="0" sqref="A1"/>
      <selection pane="bottomLeft" activeCell="D32" activeCellId="0" sqref="D32"/>
    </sheetView>
  </sheetViews>
  <sheetFormatPr defaultColWidth="8.6875" defaultRowHeight="12.75" zeroHeight="false" outlineLevelRow="0" outlineLevelCol="0"/>
  <cols>
    <col collapsed="false" customWidth="true" hidden="false" outlineLevel="0" max="1" min="1" style="1" width="6.15"/>
    <col collapsed="false" customWidth="true" hidden="false" outlineLevel="0" max="2" min="2" style="0" width="56.14"/>
    <col collapsed="false" customWidth="true" hidden="false" outlineLevel="0" max="3" min="3" style="0" width="16.86"/>
    <col collapsed="false" customWidth="true" hidden="false" outlineLevel="0" max="4" min="4" style="0" width="17"/>
  </cols>
  <sheetData>
    <row r="1" customFormat="false" ht="15.75" hidden="false" customHeight="false" outlineLevel="0" collapsed="false">
      <c r="A1" s="2"/>
      <c r="B1" s="3"/>
      <c r="C1" s="4"/>
      <c r="D1" s="5"/>
    </row>
    <row r="2" customFormat="false" ht="20.25" hidden="false" customHeight="false" outlineLevel="0" collapsed="false">
      <c r="A2" s="6"/>
      <c r="B2" s="7" t="s">
        <v>0</v>
      </c>
      <c r="C2" s="8"/>
      <c r="D2" s="9"/>
    </row>
    <row r="3" customFormat="false" ht="12.75" hidden="false" customHeight="false" outlineLevel="0" collapsed="false">
      <c r="A3" s="10"/>
      <c r="B3" s="11" t="s">
        <v>1</v>
      </c>
      <c r="C3" s="12"/>
      <c r="D3" s="9"/>
    </row>
    <row r="4" customFormat="false" ht="15.75" hidden="false" customHeight="false" outlineLevel="0" collapsed="false">
      <c r="A4" s="10"/>
      <c r="B4" s="13"/>
      <c r="C4" s="14"/>
      <c r="D4" s="9"/>
    </row>
    <row r="5" customFormat="false" ht="15.75" hidden="false" customHeight="false" outlineLevel="0" collapsed="false">
      <c r="A5" s="10"/>
      <c r="B5" s="15" t="s">
        <v>2</v>
      </c>
      <c r="C5" s="16"/>
      <c r="D5" s="9"/>
    </row>
    <row r="6" customFormat="false" ht="15.75" hidden="false" customHeight="false" outlineLevel="0" collapsed="false">
      <c r="A6" s="10"/>
      <c r="B6" s="15"/>
      <c r="C6" s="16"/>
      <c r="D6" s="17"/>
    </row>
    <row r="7" customFormat="false" ht="15.75" hidden="false" customHeight="false" outlineLevel="0" collapsed="false">
      <c r="A7" s="10"/>
      <c r="B7" s="15" t="s">
        <v>3</v>
      </c>
      <c r="C7" s="18"/>
      <c r="D7" s="19"/>
    </row>
    <row r="8" customFormat="false" ht="15.75" hidden="false" customHeight="false" outlineLevel="0" collapsed="false">
      <c r="A8" s="10"/>
      <c r="B8" s="15" t="s">
        <v>4</v>
      </c>
      <c r="C8" s="18"/>
      <c r="D8" s="19"/>
    </row>
    <row r="9" customFormat="false" ht="15.75" hidden="false" customHeight="false" outlineLevel="0" collapsed="false">
      <c r="A9" s="10"/>
      <c r="B9" s="15" t="s">
        <v>5</v>
      </c>
      <c r="C9" s="18"/>
      <c r="D9" s="19"/>
    </row>
    <row r="10" customFormat="false" ht="15.75" hidden="false" customHeight="false" outlineLevel="0" collapsed="false">
      <c r="A10" s="10"/>
      <c r="B10" s="15" t="s">
        <v>6</v>
      </c>
      <c r="C10" s="18"/>
      <c r="D10" s="19"/>
    </row>
    <row r="11" customFormat="false" ht="15.75" hidden="false" customHeight="false" outlineLevel="0" collapsed="false">
      <c r="A11" s="10"/>
      <c r="B11" s="15"/>
      <c r="C11" s="18"/>
      <c r="D11" s="19"/>
    </row>
    <row r="12" customFormat="false" ht="13.5" hidden="false" customHeight="false" outlineLevel="0" collapsed="false">
      <c r="A12" s="20"/>
      <c r="B12" s="21"/>
      <c r="C12" s="22"/>
      <c r="D12" s="23"/>
    </row>
    <row r="13" customFormat="false" ht="12.75" hidden="false" customHeight="false" outlineLevel="0" collapsed="false">
      <c r="A13" s="24"/>
      <c r="B13" s="25"/>
      <c r="C13" s="26"/>
      <c r="D13" s="27"/>
    </row>
    <row r="14" customFormat="false" ht="12.75" hidden="false" customHeight="false" outlineLevel="0" collapsed="false">
      <c r="A14" s="28"/>
      <c r="B14" s="29"/>
      <c r="C14" s="30"/>
      <c r="D14" s="31"/>
    </row>
    <row r="15" customFormat="false" ht="13.5" hidden="false" customHeight="false" outlineLevel="0" collapsed="false">
      <c r="A15" s="32" t="s">
        <v>7</v>
      </c>
      <c r="B15" s="33" t="s">
        <v>8</v>
      </c>
      <c r="C15" s="34" t="s">
        <v>9</v>
      </c>
      <c r="D15" s="35" t="s">
        <v>10</v>
      </c>
    </row>
    <row r="16" customFormat="false" ht="12.75" hidden="false" customHeight="false" outlineLevel="0" collapsed="false">
      <c r="A16" s="36"/>
      <c r="B16" s="37"/>
      <c r="C16" s="38"/>
      <c r="D16" s="38"/>
    </row>
    <row r="17" customFormat="false" ht="12" hidden="false" customHeight="true" outlineLevel="0" collapsed="false">
      <c r="A17" s="39"/>
      <c r="B17" s="40"/>
      <c r="C17" s="38"/>
      <c r="D17" s="38"/>
    </row>
    <row r="18" s="42" customFormat="true" ht="12.75" hidden="false" customHeight="false" outlineLevel="0" collapsed="false">
      <c r="A18" s="13" t="s">
        <v>11</v>
      </c>
      <c r="B18" s="37" t="s">
        <v>12</v>
      </c>
      <c r="C18" s="41" t="n">
        <v>0</v>
      </c>
      <c r="D18" s="41" t="n">
        <v>0</v>
      </c>
    </row>
    <row r="19" s="42" customFormat="true" ht="12.75" hidden="false" customHeight="false" outlineLevel="0" collapsed="false">
      <c r="A19" s="13"/>
      <c r="C19" s="43"/>
      <c r="D19" s="44" t="n">
        <v>0</v>
      </c>
    </row>
    <row r="20" s="42" customFormat="true" ht="12.75" hidden="false" customHeight="false" outlineLevel="0" collapsed="false">
      <c r="A20" s="13"/>
      <c r="C20" s="43"/>
      <c r="D20" s="44"/>
    </row>
    <row r="21" s="42" customFormat="true" ht="12.75" hidden="false" customHeight="false" outlineLevel="0" collapsed="false">
      <c r="A21" s="13" t="s">
        <v>13</v>
      </c>
      <c r="B21" s="37" t="s">
        <v>14</v>
      </c>
      <c r="C21" s="41" t="n">
        <v>0</v>
      </c>
      <c r="D21" s="41" t="n">
        <v>0</v>
      </c>
    </row>
    <row r="22" s="42" customFormat="true" ht="12.75" hidden="false" customHeight="false" outlineLevel="0" collapsed="false">
      <c r="A22" s="13"/>
      <c r="C22" s="43"/>
      <c r="D22" s="44" t="n">
        <v>0</v>
      </c>
    </row>
    <row r="23" s="42" customFormat="true" ht="12.75" hidden="false" customHeight="false" outlineLevel="0" collapsed="false">
      <c r="A23" s="13"/>
      <c r="C23" s="43"/>
      <c r="D23" s="44"/>
    </row>
    <row r="24" s="42" customFormat="true" ht="12.75" hidden="false" customHeight="false" outlineLevel="0" collapsed="false">
      <c r="A24" s="13" t="s">
        <v>15</v>
      </c>
      <c r="B24" s="37" t="s">
        <v>16</v>
      </c>
      <c r="C24" s="41" t="n">
        <v>0</v>
      </c>
      <c r="D24" s="41" t="n">
        <f aca="false">Technologie!H144</f>
        <v>0</v>
      </c>
    </row>
    <row r="25" s="42" customFormat="true" ht="12.75" hidden="false" customHeight="false" outlineLevel="0" collapsed="false">
      <c r="A25" s="13"/>
      <c r="C25" s="43"/>
      <c r="D25" s="44" t="n">
        <f aca="false">D24+C24</f>
        <v>0</v>
      </c>
    </row>
    <row r="26" s="42" customFormat="true" ht="12.75" hidden="false" customHeight="false" outlineLevel="0" collapsed="false">
      <c r="A26" s="13"/>
      <c r="C26" s="43"/>
      <c r="D26" s="44"/>
    </row>
    <row r="27" s="42" customFormat="true" ht="12.75" hidden="false" customHeight="false" outlineLevel="0" collapsed="false">
      <c r="A27" s="13" t="s">
        <v>17</v>
      </c>
      <c r="B27" s="37" t="s">
        <v>18</v>
      </c>
      <c r="C27" s="41" t="n">
        <v>0</v>
      </c>
      <c r="D27" s="41" t="n">
        <v>0</v>
      </c>
    </row>
    <row r="28" s="42" customFormat="true" ht="12.75" hidden="false" customHeight="false" outlineLevel="0" collapsed="false">
      <c r="A28" s="13"/>
      <c r="C28" s="43"/>
      <c r="D28" s="44" t="n">
        <v>0</v>
      </c>
    </row>
    <row r="29" s="42" customFormat="true" ht="12.75" hidden="false" customHeight="false" outlineLevel="0" collapsed="false">
      <c r="A29" s="13"/>
      <c r="C29" s="43"/>
      <c r="D29" s="44"/>
    </row>
    <row r="30" s="42" customFormat="true" ht="12" hidden="false" customHeight="true" outlineLevel="0" collapsed="false">
      <c r="A30" s="13"/>
      <c r="B30" s="37"/>
      <c r="C30" s="43"/>
      <c r="D30" s="44"/>
    </row>
    <row r="31" s="42" customFormat="true" ht="12" hidden="false" customHeight="true" outlineLevel="0" collapsed="false">
      <c r="A31" s="45"/>
      <c r="B31" s="46"/>
      <c r="C31" s="47" t="n">
        <v>0</v>
      </c>
      <c r="D31" s="47" t="n">
        <f aca="false">D18+D21+D24+D27</f>
        <v>0</v>
      </c>
    </row>
    <row r="32" s="42" customFormat="true" ht="12" hidden="false" customHeight="true" outlineLevel="0" collapsed="false">
      <c r="A32" s="11" t="s">
        <v>19</v>
      </c>
      <c r="B32" s="37"/>
      <c r="C32" s="48"/>
      <c r="D32" s="49" t="n">
        <f aca="false">C31+D31</f>
        <v>0</v>
      </c>
    </row>
    <row r="33" s="42" customFormat="true" ht="12" hidden="false" customHeight="true" outlineLevel="0" collapsed="false">
      <c r="A33" s="13"/>
      <c r="B33" s="37"/>
      <c r="C33" s="43"/>
      <c r="D33" s="44"/>
    </row>
    <row r="34" s="42" customFormat="true" ht="12" hidden="false" customHeight="true" outlineLevel="0" collapsed="false">
      <c r="A34" s="50"/>
      <c r="B34" s="51" t="s">
        <v>20</v>
      </c>
      <c r="C34" s="43"/>
      <c r="D34" s="49"/>
    </row>
    <row r="35" s="42" customFormat="true" ht="12.75" hidden="false" customHeight="false" outlineLevel="0" collapsed="false">
      <c r="A35" s="52"/>
      <c r="B35" s="37" t="s">
        <v>21</v>
      </c>
      <c r="C35" s="53"/>
      <c r="D35" s="53"/>
    </row>
    <row r="36" s="42" customFormat="true" ht="12.75" hidden="false" customHeight="false" outlineLevel="0" collapsed="false">
      <c r="A36" s="52"/>
      <c r="B36" s="37" t="s">
        <v>22</v>
      </c>
      <c r="C36" s="53"/>
      <c r="D36" s="53"/>
    </row>
    <row r="37" s="42" customFormat="true" ht="11.25" hidden="false" customHeight="false" outlineLevel="0" collapsed="false">
      <c r="A37" s="54"/>
      <c r="C37" s="53"/>
      <c r="D37" s="53"/>
    </row>
    <row r="38" s="42" customFormat="true" ht="12" hidden="false" customHeight="false" outlineLevel="0" collapsed="false">
      <c r="A38" s="55"/>
      <c r="C38" s="53"/>
      <c r="D38" s="53"/>
    </row>
    <row r="39" s="42" customFormat="true" ht="15" hidden="false" customHeight="false" outlineLevel="0" collapsed="false">
      <c r="A39" s="56"/>
      <c r="C39" s="53"/>
      <c r="D39" s="53"/>
    </row>
    <row r="40" s="42" customFormat="true" ht="15" hidden="false" customHeight="false" outlineLevel="0" collapsed="false">
      <c r="A40" s="56"/>
      <c r="C40" s="53"/>
      <c r="D40" s="53"/>
    </row>
    <row r="41" s="42" customFormat="true" ht="11.25" hidden="false" customHeight="false" outlineLevel="0" collapsed="false">
      <c r="A41" s="52"/>
      <c r="C41" s="53"/>
      <c r="D41" s="53"/>
    </row>
    <row r="42" s="42" customFormat="true" ht="11.25" hidden="false" customHeight="false" outlineLevel="0" collapsed="false">
      <c r="A42" s="52"/>
      <c r="C42" s="53"/>
      <c r="D42" s="53"/>
      <c r="E42" s="43"/>
      <c r="F42" s="57"/>
      <c r="G42" s="43"/>
      <c r="H42" s="54"/>
      <c r="J42" s="38"/>
      <c r="K42" s="38"/>
      <c r="L42" s="57"/>
      <c r="M42" s="43"/>
      <c r="N42" s="57"/>
      <c r="O42" s="43"/>
      <c r="P42" s="54"/>
      <c r="R42" s="38"/>
      <c r="S42" s="38"/>
      <c r="T42" s="57"/>
      <c r="U42" s="43"/>
      <c r="V42" s="57"/>
      <c r="W42" s="43"/>
      <c r="X42" s="54"/>
      <c r="Z42" s="38"/>
      <c r="AA42" s="38"/>
      <c r="AB42" s="57"/>
      <c r="AC42" s="43"/>
      <c r="AD42" s="57"/>
      <c r="AE42" s="43"/>
      <c r="AF42" s="54"/>
      <c r="AH42" s="38"/>
      <c r="AI42" s="38"/>
      <c r="AJ42" s="57"/>
      <c r="AK42" s="43"/>
      <c r="AL42" s="57"/>
      <c r="AM42" s="43"/>
      <c r="AN42" s="54"/>
      <c r="AP42" s="38"/>
      <c r="AQ42" s="38"/>
      <c r="AR42" s="57"/>
      <c r="AS42" s="43"/>
      <c r="AT42" s="57"/>
      <c r="AU42" s="43"/>
      <c r="AV42" s="54"/>
      <c r="AX42" s="38"/>
      <c r="AY42" s="38"/>
      <c r="AZ42" s="57"/>
      <c r="BA42" s="43"/>
      <c r="BB42" s="57"/>
      <c r="BC42" s="43"/>
      <c r="BD42" s="54"/>
      <c r="BF42" s="38"/>
      <c r="BG42" s="38"/>
      <c r="BH42" s="57"/>
      <c r="BI42" s="43"/>
      <c r="BJ42" s="57"/>
      <c r="BK42" s="43"/>
      <c r="BL42" s="54"/>
      <c r="BN42" s="38"/>
      <c r="BO42" s="38"/>
      <c r="BP42" s="57"/>
      <c r="BQ42" s="43"/>
      <c r="BR42" s="57"/>
      <c r="BS42" s="43"/>
      <c r="BT42" s="54"/>
      <c r="BV42" s="38"/>
      <c r="BW42" s="38"/>
      <c r="BX42" s="57"/>
      <c r="BY42" s="43"/>
      <c r="BZ42" s="57"/>
      <c r="CA42" s="43"/>
      <c r="CB42" s="54"/>
      <c r="CD42" s="38"/>
      <c r="CE42" s="38"/>
      <c r="CF42" s="57"/>
      <c r="CG42" s="43"/>
      <c r="CH42" s="57"/>
      <c r="CI42" s="43"/>
      <c r="CJ42" s="54"/>
      <c r="CL42" s="38"/>
      <c r="CM42" s="38"/>
      <c r="CN42" s="57"/>
      <c r="CO42" s="43"/>
      <c r="CP42" s="57"/>
      <c r="CQ42" s="43"/>
      <c r="CR42" s="54"/>
      <c r="CT42" s="38"/>
      <c r="CU42" s="38"/>
      <c r="CV42" s="57"/>
      <c r="CW42" s="43"/>
      <c r="CX42" s="57"/>
      <c r="CY42" s="43"/>
      <c r="CZ42" s="54"/>
      <c r="DB42" s="38"/>
      <c r="DC42" s="38"/>
      <c r="DD42" s="57"/>
      <c r="DE42" s="43"/>
      <c r="DF42" s="57"/>
      <c r="DG42" s="43"/>
      <c r="DH42" s="54"/>
      <c r="DJ42" s="38"/>
      <c r="DK42" s="38"/>
      <c r="DL42" s="57"/>
      <c r="DM42" s="43"/>
      <c r="DN42" s="57"/>
      <c r="DO42" s="43"/>
      <c r="DP42" s="54"/>
      <c r="DR42" s="38"/>
      <c r="DS42" s="38"/>
      <c r="DT42" s="57"/>
      <c r="DU42" s="43"/>
      <c r="DV42" s="57"/>
      <c r="DW42" s="43"/>
      <c r="DX42" s="54"/>
      <c r="DZ42" s="38"/>
      <c r="EA42" s="38"/>
      <c r="EB42" s="57"/>
      <c r="EC42" s="43"/>
      <c r="ED42" s="57"/>
      <c r="EE42" s="43"/>
      <c r="EF42" s="54"/>
      <c r="EH42" s="38"/>
      <c r="EI42" s="38"/>
      <c r="EJ42" s="57"/>
      <c r="EK42" s="43"/>
      <c r="EL42" s="57"/>
      <c r="EM42" s="43"/>
      <c r="EN42" s="54"/>
      <c r="EP42" s="38"/>
      <c r="EQ42" s="38"/>
      <c r="ER42" s="57"/>
      <c r="ES42" s="43"/>
      <c r="ET42" s="57"/>
      <c r="EU42" s="43"/>
      <c r="EV42" s="54"/>
      <c r="EX42" s="38"/>
      <c r="EY42" s="38"/>
      <c r="EZ42" s="57"/>
      <c r="FA42" s="43"/>
      <c r="FB42" s="57"/>
      <c r="FC42" s="43"/>
      <c r="FD42" s="54"/>
      <c r="FF42" s="38"/>
      <c r="FG42" s="38"/>
      <c r="FH42" s="57"/>
      <c r="FI42" s="43"/>
      <c r="FJ42" s="57"/>
      <c r="FK42" s="43"/>
      <c r="FL42" s="54"/>
      <c r="FN42" s="38"/>
      <c r="FO42" s="38"/>
      <c r="FP42" s="57"/>
      <c r="FQ42" s="43"/>
      <c r="FR42" s="57"/>
      <c r="FS42" s="43"/>
      <c r="FT42" s="54"/>
      <c r="FV42" s="38"/>
      <c r="FW42" s="38"/>
      <c r="FX42" s="57"/>
      <c r="FY42" s="43"/>
      <c r="FZ42" s="57"/>
      <c r="GA42" s="43"/>
      <c r="GB42" s="54"/>
      <c r="GD42" s="38"/>
      <c r="GE42" s="38"/>
      <c r="GF42" s="57"/>
      <c r="GG42" s="43"/>
      <c r="GH42" s="57"/>
      <c r="GI42" s="43"/>
      <c r="GJ42" s="54"/>
      <c r="GL42" s="38"/>
      <c r="GM42" s="38"/>
      <c r="GN42" s="57"/>
      <c r="GO42" s="43"/>
      <c r="GP42" s="57"/>
      <c r="GQ42" s="43"/>
      <c r="GR42" s="54"/>
      <c r="GT42" s="38"/>
      <c r="GU42" s="38"/>
      <c r="GV42" s="57"/>
      <c r="GW42" s="43"/>
      <c r="GX42" s="57"/>
      <c r="GY42" s="43"/>
      <c r="GZ42" s="54"/>
      <c r="HB42" s="38"/>
      <c r="HC42" s="38"/>
      <c r="HD42" s="57"/>
      <c r="HE42" s="43"/>
      <c r="HF42" s="57"/>
      <c r="HG42" s="43"/>
      <c r="HH42" s="54"/>
      <c r="HJ42" s="38"/>
      <c r="HK42" s="38"/>
      <c r="HL42" s="57"/>
      <c r="HM42" s="43"/>
      <c r="HN42" s="57"/>
      <c r="HO42" s="43"/>
      <c r="HP42" s="54"/>
      <c r="HR42" s="38"/>
      <c r="HS42" s="38"/>
      <c r="HT42" s="57"/>
      <c r="HU42" s="43"/>
      <c r="HV42" s="57"/>
    </row>
    <row r="43" s="42" customFormat="true" ht="11.25" hidden="false" customHeight="false" outlineLevel="0" collapsed="false">
      <c r="A43" s="52"/>
      <c r="B43" s="58"/>
      <c r="C43" s="53"/>
      <c r="D43" s="53"/>
      <c r="E43" s="43"/>
      <c r="F43" s="57"/>
      <c r="G43" s="43"/>
      <c r="H43" s="54"/>
      <c r="J43" s="38"/>
      <c r="K43" s="38"/>
      <c r="L43" s="57"/>
      <c r="M43" s="43"/>
      <c r="N43" s="57"/>
      <c r="O43" s="43"/>
      <c r="P43" s="54"/>
      <c r="R43" s="38"/>
      <c r="S43" s="38"/>
      <c r="T43" s="57"/>
      <c r="U43" s="43"/>
      <c r="V43" s="57"/>
      <c r="W43" s="43"/>
      <c r="X43" s="54"/>
      <c r="Z43" s="38"/>
      <c r="AA43" s="38"/>
      <c r="AB43" s="57"/>
      <c r="AC43" s="43"/>
      <c r="AD43" s="57"/>
      <c r="AE43" s="43"/>
      <c r="AF43" s="54"/>
      <c r="AH43" s="38"/>
      <c r="AI43" s="38"/>
      <c r="AJ43" s="57"/>
      <c r="AK43" s="43"/>
      <c r="AL43" s="57"/>
      <c r="AM43" s="43"/>
      <c r="AN43" s="54"/>
      <c r="AP43" s="38"/>
      <c r="AQ43" s="38"/>
      <c r="AR43" s="57"/>
      <c r="AS43" s="43"/>
      <c r="AT43" s="57"/>
      <c r="AU43" s="43"/>
      <c r="AV43" s="54"/>
      <c r="AX43" s="38"/>
      <c r="AY43" s="38"/>
      <c r="AZ43" s="57"/>
      <c r="BA43" s="43"/>
      <c r="BB43" s="57"/>
      <c r="BC43" s="43"/>
      <c r="BD43" s="54"/>
      <c r="BF43" s="38"/>
      <c r="BG43" s="38"/>
      <c r="BH43" s="57"/>
      <c r="BI43" s="43"/>
      <c r="BJ43" s="57"/>
      <c r="BK43" s="43"/>
      <c r="BL43" s="54"/>
      <c r="BN43" s="38"/>
      <c r="BO43" s="38"/>
      <c r="BP43" s="57"/>
      <c r="BQ43" s="43"/>
      <c r="BR43" s="57"/>
      <c r="BS43" s="43"/>
      <c r="BT43" s="54"/>
      <c r="BV43" s="38"/>
      <c r="BW43" s="38"/>
      <c r="BX43" s="57"/>
      <c r="BY43" s="43"/>
      <c r="BZ43" s="57"/>
      <c r="CA43" s="43"/>
      <c r="CB43" s="54"/>
      <c r="CD43" s="38"/>
      <c r="CE43" s="38"/>
      <c r="CF43" s="57"/>
      <c r="CG43" s="43"/>
      <c r="CH43" s="57"/>
      <c r="CI43" s="43"/>
      <c r="CJ43" s="54"/>
      <c r="CL43" s="38"/>
      <c r="CM43" s="38"/>
      <c r="CN43" s="57"/>
      <c r="CO43" s="43"/>
      <c r="CP43" s="57"/>
      <c r="CQ43" s="43"/>
      <c r="CR43" s="54"/>
      <c r="CT43" s="38"/>
      <c r="CU43" s="38"/>
      <c r="CV43" s="57"/>
      <c r="CW43" s="43"/>
      <c r="CX43" s="57"/>
      <c r="CY43" s="43"/>
      <c r="CZ43" s="54"/>
      <c r="DB43" s="38"/>
      <c r="DC43" s="38"/>
      <c r="DD43" s="57"/>
      <c r="DE43" s="43"/>
      <c r="DF43" s="57"/>
      <c r="DG43" s="43"/>
      <c r="DH43" s="54"/>
      <c r="DJ43" s="38"/>
      <c r="DK43" s="38"/>
      <c r="DL43" s="57"/>
      <c r="DM43" s="43"/>
      <c r="DN43" s="57"/>
      <c r="DO43" s="43"/>
      <c r="DP43" s="54"/>
      <c r="DR43" s="38"/>
      <c r="DS43" s="38"/>
      <c r="DT43" s="57"/>
      <c r="DU43" s="43"/>
      <c r="DV43" s="57"/>
      <c r="DW43" s="43"/>
      <c r="DX43" s="54"/>
      <c r="DZ43" s="38"/>
      <c r="EA43" s="38"/>
      <c r="EB43" s="57"/>
      <c r="EC43" s="43"/>
      <c r="ED43" s="57"/>
      <c r="EE43" s="43"/>
      <c r="EF43" s="54"/>
      <c r="EH43" s="38"/>
      <c r="EI43" s="38"/>
      <c r="EJ43" s="57"/>
      <c r="EK43" s="43"/>
      <c r="EL43" s="57"/>
      <c r="EM43" s="43"/>
      <c r="EN43" s="54"/>
      <c r="EP43" s="38"/>
      <c r="EQ43" s="38"/>
      <c r="ER43" s="57"/>
      <c r="ES43" s="43"/>
      <c r="ET43" s="57"/>
      <c r="EU43" s="43"/>
      <c r="EV43" s="54"/>
      <c r="EX43" s="38"/>
      <c r="EY43" s="38"/>
      <c r="EZ43" s="57"/>
      <c r="FA43" s="43"/>
      <c r="FB43" s="57"/>
      <c r="FC43" s="43"/>
      <c r="FD43" s="54"/>
      <c r="FF43" s="38"/>
      <c r="FG43" s="38"/>
      <c r="FH43" s="57"/>
      <c r="FI43" s="43"/>
      <c r="FJ43" s="57"/>
      <c r="FK43" s="43"/>
      <c r="FL43" s="54"/>
      <c r="FN43" s="38"/>
      <c r="FO43" s="38"/>
      <c r="FP43" s="57"/>
      <c r="FQ43" s="43"/>
      <c r="FR43" s="57"/>
      <c r="FS43" s="43"/>
      <c r="FT43" s="54"/>
      <c r="FV43" s="38"/>
      <c r="FW43" s="38"/>
      <c r="FX43" s="57"/>
      <c r="FY43" s="43"/>
      <c r="FZ43" s="57"/>
      <c r="GA43" s="43"/>
      <c r="GB43" s="54"/>
      <c r="GD43" s="38"/>
      <c r="GE43" s="38"/>
      <c r="GF43" s="57"/>
      <c r="GG43" s="43"/>
      <c r="GH43" s="57"/>
      <c r="GI43" s="43"/>
      <c r="GJ43" s="54"/>
      <c r="GL43" s="38"/>
      <c r="GM43" s="38"/>
      <c r="GN43" s="57"/>
      <c r="GO43" s="43"/>
      <c r="GP43" s="57"/>
      <c r="GQ43" s="43"/>
      <c r="GR43" s="54"/>
      <c r="GT43" s="38"/>
      <c r="GU43" s="38"/>
      <c r="GV43" s="57"/>
      <c r="GW43" s="43"/>
      <c r="GX43" s="57"/>
      <c r="GY43" s="43"/>
      <c r="GZ43" s="54"/>
      <c r="HB43" s="38"/>
      <c r="HC43" s="38"/>
      <c r="HD43" s="57"/>
      <c r="HE43" s="43"/>
      <c r="HF43" s="57"/>
      <c r="HG43" s="43"/>
      <c r="HH43" s="54"/>
      <c r="HJ43" s="38"/>
      <c r="HK43" s="38"/>
      <c r="HL43" s="57"/>
      <c r="HM43" s="43"/>
      <c r="HN43" s="57"/>
      <c r="HO43" s="43"/>
      <c r="HP43" s="54"/>
      <c r="HR43" s="38"/>
      <c r="HS43" s="38"/>
      <c r="HT43" s="57"/>
      <c r="HU43" s="43"/>
      <c r="HV43" s="57"/>
    </row>
    <row r="44" s="42" customFormat="true" ht="11.25" hidden="false" customHeight="false" outlineLevel="0" collapsed="false">
      <c r="A44" s="52"/>
      <c r="B44" s="58"/>
      <c r="C44" s="53"/>
      <c r="D44" s="53"/>
    </row>
    <row r="45" s="42" customFormat="true" ht="11.25" hidden="false" customHeight="false" outlineLevel="0" collapsed="false">
      <c r="A45" s="52"/>
      <c r="B45" s="58"/>
      <c r="C45" s="53"/>
      <c r="D45" s="53"/>
    </row>
    <row r="46" s="42" customFormat="true" ht="11.25" hidden="false" customHeight="false" outlineLevel="0" collapsed="false">
      <c r="A46" s="52"/>
      <c r="C46" s="53"/>
      <c r="D46" s="53"/>
    </row>
    <row r="47" s="42" customFormat="true" ht="11.25" hidden="false" customHeight="false" outlineLevel="0" collapsed="false">
      <c r="A47" s="52"/>
      <c r="B47" s="58"/>
      <c r="C47" s="53"/>
      <c r="D47" s="53"/>
    </row>
    <row r="48" s="42" customFormat="true" ht="11.25" hidden="false" customHeight="false" outlineLevel="0" collapsed="false">
      <c r="A48" s="52"/>
      <c r="B48" s="58"/>
      <c r="C48" s="53"/>
      <c r="D48" s="53"/>
    </row>
    <row r="49" s="42" customFormat="true" ht="11.25" hidden="false" customHeight="false" outlineLevel="0" collapsed="false">
      <c r="A49" s="52"/>
      <c r="B49" s="58"/>
      <c r="C49" s="53"/>
      <c r="D49" s="53"/>
    </row>
    <row r="50" s="42" customFormat="true" ht="11.25" hidden="false" customHeight="false" outlineLevel="0" collapsed="false">
      <c r="A50" s="52"/>
      <c r="C50" s="53"/>
      <c r="D50" s="53"/>
    </row>
    <row r="51" s="42" customFormat="true" ht="11.25" hidden="false" customHeight="false" outlineLevel="0" collapsed="false">
      <c r="A51" s="52"/>
      <c r="B51" s="58"/>
      <c r="C51" s="53"/>
      <c r="D51" s="53"/>
    </row>
    <row r="52" s="42" customFormat="true" ht="11.25" hidden="false" customHeight="false" outlineLevel="0" collapsed="false">
      <c r="A52" s="52"/>
      <c r="B52" s="58"/>
      <c r="C52" s="53"/>
      <c r="D52" s="53"/>
    </row>
    <row r="53" s="42" customFormat="true" ht="11.25" hidden="false" customHeight="false" outlineLevel="0" collapsed="false">
      <c r="A53" s="52"/>
      <c r="B53" s="58"/>
      <c r="C53" s="53"/>
      <c r="D53" s="53"/>
    </row>
    <row r="54" s="42" customFormat="true" ht="11.25" hidden="false" customHeight="false" outlineLevel="0" collapsed="false">
      <c r="A54" s="52"/>
      <c r="C54" s="53"/>
      <c r="D54" s="53"/>
    </row>
    <row r="55" s="42" customFormat="true" ht="11.25" hidden="false" customHeight="false" outlineLevel="0" collapsed="false">
      <c r="A55" s="52"/>
      <c r="B55" s="58"/>
      <c r="C55" s="53"/>
      <c r="D55" s="53"/>
    </row>
    <row r="56" s="42" customFormat="true" ht="11.25" hidden="false" customHeight="false" outlineLevel="0" collapsed="false">
      <c r="A56" s="52"/>
      <c r="B56" s="58"/>
      <c r="C56" s="53"/>
      <c r="D56" s="53"/>
    </row>
    <row r="57" s="42" customFormat="true" ht="11.25" hidden="false" customHeight="false" outlineLevel="0" collapsed="false">
      <c r="A57" s="52"/>
      <c r="B57" s="58"/>
      <c r="C57" s="53"/>
      <c r="D57" s="53"/>
    </row>
    <row r="58" s="42" customFormat="true" ht="11.25" hidden="false" customHeight="false" outlineLevel="0" collapsed="false">
      <c r="A58" s="52"/>
      <c r="C58" s="53"/>
      <c r="D58" s="53"/>
    </row>
    <row r="59" s="42" customFormat="true" ht="11.25" hidden="false" customHeight="false" outlineLevel="0" collapsed="false">
      <c r="A59" s="52"/>
      <c r="B59" s="58"/>
      <c r="C59" s="53"/>
      <c r="D59" s="53"/>
    </row>
    <row r="60" s="42" customFormat="true" ht="11.25" hidden="false" customHeight="false" outlineLevel="0" collapsed="false">
      <c r="A60" s="52"/>
      <c r="B60" s="58"/>
      <c r="C60" s="53"/>
      <c r="D60" s="53"/>
    </row>
    <row r="61" s="42" customFormat="true" ht="11.25" hidden="false" customHeight="false" outlineLevel="0" collapsed="false">
      <c r="A61" s="52"/>
      <c r="B61" s="58"/>
      <c r="C61" s="53"/>
      <c r="D61" s="53"/>
    </row>
    <row r="62" s="42" customFormat="true" ht="11.25" hidden="false" customHeight="false" outlineLevel="0" collapsed="false">
      <c r="A62" s="52"/>
      <c r="C62" s="53"/>
      <c r="D62" s="53"/>
    </row>
    <row r="63" s="42" customFormat="true" ht="11.25" hidden="false" customHeight="false" outlineLevel="0" collapsed="false">
      <c r="A63" s="52"/>
      <c r="B63" s="58"/>
      <c r="C63" s="53"/>
      <c r="D63" s="53"/>
    </row>
    <row r="64" s="42" customFormat="true" ht="11.25" hidden="false" customHeight="false" outlineLevel="0" collapsed="false">
      <c r="A64" s="52"/>
      <c r="B64" s="58"/>
      <c r="C64" s="53"/>
      <c r="D64" s="53"/>
    </row>
    <row r="65" s="42" customFormat="true" ht="11.25" hidden="false" customHeight="false" outlineLevel="0" collapsed="false">
      <c r="A65" s="52"/>
      <c r="B65" s="58"/>
      <c r="C65" s="53"/>
      <c r="D65" s="53"/>
    </row>
    <row r="66" s="42" customFormat="true" ht="11.25" hidden="false" customHeight="false" outlineLevel="0" collapsed="false">
      <c r="A66" s="52"/>
      <c r="C66" s="53"/>
      <c r="D66" s="53"/>
    </row>
    <row r="67" s="42" customFormat="true" ht="11.25" hidden="false" customHeight="false" outlineLevel="0" collapsed="false">
      <c r="A67" s="52"/>
      <c r="B67" s="58"/>
      <c r="C67" s="53"/>
      <c r="D67" s="53"/>
    </row>
    <row r="68" s="42" customFormat="true" ht="11.25" hidden="false" customHeight="false" outlineLevel="0" collapsed="false">
      <c r="A68" s="52"/>
      <c r="B68" s="58"/>
      <c r="C68" s="53"/>
      <c r="D68" s="53"/>
    </row>
    <row r="69" s="42" customFormat="true" ht="11.25" hidden="false" customHeight="false" outlineLevel="0" collapsed="false">
      <c r="A69" s="59"/>
      <c r="B69" s="58"/>
      <c r="C69" s="53"/>
      <c r="D69" s="53"/>
    </row>
    <row r="70" s="42" customFormat="true" ht="11.25" hidden="false" customHeight="false" outlineLevel="0" collapsed="false">
      <c r="A70" s="59"/>
      <c r="B70" s="38"/>
      <c r="C70" s="53"/>
      <c r="D70" s="53"/>
    </row>
    <row r="71" s="42" customFormat="true" ht="11.25" hidden="false" customHeight="false" outlineLevel="0" collapsed="false">
      <c r="A71" s="59"/>
      <c r="B71" s="58"/>
      <c r="C71" s="53"/>
      <c r="D71" s="53"/>
    </row>
    <row r="72" s="42" customFormat="true" ht="11.25" hidden="false" customHeight="false" outlineLevel="0" collapsed="false">
      <c r="A72" s="59"/>
      <c r="B72" s="58"/>
      <c r="C72" s="53"/>
      <c r="D72" s="53"/>
    </row>
    <row r="73" s="42" customFormat="true" ht="11.25" hidden="false" customHeight="false" outlineLevel="0" collapsed="false">
      <c r="A73" s="52"/>
      <c r="B73" s="58"/>
      <c r="C73" s="53"/>
      <c r="D73" s="53"/>
    </row>
    <row r="74" s="42" customFormat="true" ht="11.25" hidden="false" customHeight="false" outlineLevel="0" collapsed="false">
      <c r="A74" s="52"/>
      <c r="C74" s="53"/>
      <c r="D74" s="53"/>
    </row>
    <row r="75" s="42" customFormat="true" ht="11.25" hidden="false" customHeight="false" outlineLevel="0" collapsed="false">
      <c r="A75" s="52"/>
      <c r="B75" s="58"/>
      <c r="C75" s="53"/>
      <c r="D75" s="53"/>
    </row>
    <row r="76" s="42" customFormat="true" ht="11.25" hidden="false" customHeight="false" outlineLevel="0" collapsed="false">
      <c r="A76" s="52"/>
      <c r="B76" s="58"/>
      <c r="C76" s="53"/>
      <c r="D76" s="53"/>
    </row>
    <row r="77" s="42" customFormat="true" ht="11.25" hidden="false" customHeight="false" outlineLevel="0" collapsed="false">
      <c r="A77" s="52"/>
      <c r="C77" s="53"/>
      <c r="D77" s="53"/>
    </row>
    <row r="78" s="42" customFormat="true" ht="11.25" hidden="false" customHeight="false" outlineLevel="0" collapsed="false">
      <c r="A78" s="52"/>
      <c r="C78" s="53"/>
      <c r="D78" s="53"/>
    </row>
    <row r="79" s="42" customFormat="true" ht="11.25" hidden="false" customHeight="false" outlineLevel="0" collapsed="false">
      <c r="A79" s="52"/>
      <c r="C79" s="53"/>
      <c r="D79" s="53"/>
    </row>
    <row r="80" s="42" customFormat="true" ht="11.25" hidden="false" customHeight="false" outlineLevel="0" collapsed="false">
      <c r="A80" s="52"/>
      <c r="C80" s="53"/>
      <c r="D80" s="53"/>
    </row>
    <row r="81" s="42" customFormat="true" ht="11.25" hidden="false" customHeight="false" outlineLevel="0" collapsed="false">
      <c r="A81" s="52"/>
      <c r="C81" s="53"/>
      <c r="D81" s="53"/>
    </row>
    <row r="82" s="42" customFormat="true" ht="11.25" hidden="false" customHeight="false" outlineLevel="0" collapsed="false">
      <c r="A82" s="52"/>
      <c r="C82" s="53"/>
      <c r="D82" s="53"/>
    </row>
    <row r="83" s="42" customFormat="true" ht="11.25" hidden="false" customHeight="false" outlineLevel="0" collapsed="false">
      <c r="A83" s="52"/>
      <c r="C83" s="53"/>
      <c r="D83" s="53"/>
    </row>
    <row r="84" s="42" customFormat="true" ht="11.25" hidden="false" customHeight="false" outlineLevel="0" collapsed="false">
      <c r="A84" s="52"/>
      <c r="C84" s="53"/>
      <c r="D84" s="53"/>
    </row>
    <row r="85" s="42" customFormat="true" ht="11.25" hidden="false" customHeight="false" outlineLevel="0" collapsed="false">
      <c r="A85" s="52"/>
      <c r="C85" s="53"/>
      <c r="D85" s="53"/>
    </row>
    <row r="86" s="42" customFormat="true" ht="11.25" hidden="false" customHeight="false" outlineLevel="0" collapsed="false">
      <c r="A86" s="52"/>
      <c r="C86" s="53"/>
      <c r="D86" s="53"/>
    </row>
    <row r="87" s="42" customFormat="true" ht="11.25" hidden="false" customHeight="false" outlineLevel="0" collapsed="false">
      <c r="A87" s="52"/>
      <c r="C87" s="53"/>
      <c r="D87" s="53"/>
    </row>
    <row r="88" s="42" customFormat="true" ht="11.25" hidden="false" customHeight="false" outlineLevel="0" collapsed="false">
      <c r="A88" s="52"/>
      <c r="C88" s="53"/>
      <c r="D88" s="53"/>
    </row>
    <row r="89" s="42" customFormat="true" ht="11.25" hidden="false" customHeight="false" outlineLevel="0" collapsed="false">
      <c r="A89" s="52"/>
      <c r="B89" s="60"/>
      <c r="C89" s="53"/>
      <c r="D89" s="53"/>
    </row>
    <row r="90" s="42" customFormat="true" ht="11.25" hidden="false" customHeight="false" outlineLevel="0" collapsed="false">
      <c r="A90" s="52"/>
      <c r="B90" s="60"/>
      <c r="C90" s="53"/>
      <c r="D90" s="53"/>
    </row>
    <row r="91" s="42" customFormat="true" ht="11.25" hidden="false" customHeight="false" outlineLevel="0" collapsed="false">
      <c r="A91" s="52"/>
      <c r="B91" s="60"/>
      <c r="C91" s="53"/>
      <c r="D91" s="53"/>
    </row>
    <row r="92" s="42" customFormat="true" ht="11.25" hidden="false" customHeight="false" outlineLevel="0" collapsed="false">
      <c r="A92" s="52"/>
      <c r="B92" s="60"/>
      <c r="C92" s="53"/>
      <c r="D92" s="53"/>
    </row>
    <row r="93" s="42" customFormat="true" ht="11.25" hidden="false" customHeight="false" outlineLevel="0" collapsed="false">
      <c r="A93" s="52"/>
      <c r="C93" s="53"/>
      <c r="D93" s="53"/>
    </row>
    <row r="94" s="42" customFormat="true" ht="11.25" hidden="false" customHeight="false" outlineLevel="0" collapsed="false">
      <c r="A94" s="52"/>
      <c r="C94" s="53"/>
      <c r="D94" s="53"/>
    </row>
    <row r="95" s="42" customFormat="true" ht="11.25" hidden="false" customHeight="false" outlineLevel="0" collapsed="false">
      <c r="A95" s="52"/>
      <c r="C95" s="53"/>
      <c r="D95" s="53"/>
    </row>
    <row r="96" s="42" customFormat="true" ht="11.25" hidden="false" customHeight="false" outlineLevel="0" collapsed="false">
      <c r="A96" s="52"/>
      <c r="C96" s="43"/>
      <c r="D96" s="53"/>
    </row>
    <row r="97" s="42" customFormat="true" ht="11.25" hidden="false" customHeight="false" outlineLevel="0" collapsed="false">
      <c r="A97" s="52"/>
      <c r="C97" s="43"/>
      <c r="D97" s="53"/>
    </row>
    <row r="98" s="42" customFormat="true" ht="11.25" hidden="false" customHeight="false" outlineLevel="0" collapsed="false">
      <c r="A98" s="52"/>
      <c r="C98" s="43"/>
      <c r="D98" s="53"/>
    </row>
    <row r="99" s="42" customFormat="true" ht="11.25" hidden="false" customHeight="false" outlineLevel="0" collapsed="false">
      <c r="A99" s="52"/>
      <c r="C99" s="43"/>
      <c r="D99" s="53"/>
    </row>
    <row r="100" s="42" customFormat="true" ht="11.25" hidden="false" customHeight="false" outlineLevel="0" collapsed="false">
      <c r="A100" s="52"/>
      <c r="C100" s="43"/>
      <c r="D100" s="53"/>
    </row>
    <row r="101" s="42" customFormat="true" ht="11.25" hidden="false" customHeight="false" outlineLevel="0" collapsed="false">
      <c r="A101" s="52"/>
      <c r="C101" s="43"/>
      <c r="D101" s="53"/>
    </row>
    <row r="102" s="42" customFormat="true" ht="11.25" hidden="false" customHeight="false" outlineLevel="0" collapsed="false">
      <c r="A102" s="52"/>
      <c r="C102" s="53"/>
      <c r="D102" s="53"/>
    </row>
    <row r="103" s="42" customFormat="true" ht="11.25" hidden="false" customHeight="false" outlineLevel="0" collapsed="false">
      <c r="A103" s="52"/>
      <c r="C103" s="53"/>
      <c r="D103" s="53"/>
    </row>
    <row r="104" s="42" customFormat="true" ht="11.25" hidden="false" customHeight="false" outlineLevel="0" collapsed="false">
      <c r="A104" s="52"/>
      <c r="C104" s="53"/>
      <c r="D104" s="53"/>
    </row>
    <row r="105" s="42" customFormat="true" ht="11.25" hidden="false" customHeight="false" outlineLevel="0" collapsed="false">
      <c r="A105" s="52"/>
      <c r="C105" s="53"/>
      <c r="D105" s="53"/>
    </row>
    <row r="106" s="42" customFormat="true" ht="11.25" hidden="false" customHeight="false" outlineLevel="0" collapsed="false">
      <c r="A106" s="52"/>
      <c r="C106" s="53"/>
      <c r="D106" s="53"/>
    </row>
    <row r="107" s="42" customFormat="true" ht="11.25" hidden="false" customHeight="false" outlineLevel="0" collapsed="false">
      <c r="A107" s="52"/>
      <c r="C107" s="49"/>
      <c r="D107" s="53"/>
    </row>
    <row r="108" s="42" customFormat="true" ht="11.25" hidden="false" customHeight="false" outlineLevel="0" collapsed="false">
      <c r="A108" s="52"/>
      <c r="C108" s="53"/>
      <c r="D108" s="53"/>
    </row>
    <row r="109" s="42" customFormat="true" ht="11.25" hidden="false" customHeight="false" outlineLevel="0" collapsed="false">
      <c r="A109" s="52"/>
      <c r="C109" s="53"/>
      <c r="D109" s="53"/>
    </row>
    <row r="110" s="42" customFormat="true" ht="11.25" hidden="false" customHeight="false" outlineLevel="0" collapsed="false">
      <c r="A110" s="61"/>
      <c r="C110" s="43"/>
      <c r="D110" s="62"/>
    </row>
    <row r="111" s="42" customFormat="true" ht="11.25" hidden="false" customHeight="false" outlineLevel="0" collapsed="false">
      <c r="A111" s="61"/>
      <c r="C111" s="43"/>
      <c r="D111" s="62"/>
    </row>
    <row r="112" s="42" customFormat="true" ht="11.25" hidden="false" customHeight="false" outlineLevel="0" collapsed="false">
      <c r="A112" s="52"/>
      <c r="B112" s="38"/>
      <c r="C112" s="43"/>
      <c r="D112" s="62"/>
    </row>
    <row r="113" s="42" customFormat="true" ht="11.25" hidden="false" customHeight="false" outlineLevel="0" collapsed="false">
      <c r="A113" s="61"/>
      <c r="C113" s="43"/>
      <c r="D113" s="62"/>
    </row>
    <row r="114" s="42" customFormat="true" ht="11.25" hidden="false" customHeight="false" outlineLevel="0" collapsed="false">
      <c r="A114" s="61"/>
      <c r="C114" s="43"/>
      <c r="D114" s="62"/>
    </row>
    <row r="115" s="63" customFormat="true" ht="11.25" hidden="false" customHeight="false" outlineLevel="0" collapsed="false">
      <c r="A115" s="61"/>
      <c r="B115" s="42"/>
      <c r="C115" s="43"/>
      <c r="D115" s="62"/>
    </row>
    <row r="116" s="63" customFormat="true" ht="11.25" hidden="false" customHeight="false" outlineLevel="0" collapsed="false">
      <c r="A116" s="61"/>
      <c r="B116" s="42"/>
      <c r="C116" s="43"/>
      <c r="D116" s="62"/>
    </row>
    <row r="117" s="63" customFormat="true" ht="11.25" hidden="false" customHeight="false" outlineLevel="0" collapsed="false">
      <c r="A117" s="61"/>
      <c r="B117" s="42"/>
      <c r="C117" s="43"/>
      <c r="D117" s="62"/>
    </row>
    <row r="118" s="63" customFormat="true" ht="11.25" hidden="false" customHeight="false" outlineLevel="0" collapsed="false">
      <c r="A118" s="61"/>
      <c r="B118" s="42"/>
      <c r="C118" s="43"/>
      <c r="D118" s="62"/>
    </row>
    <row r="119" s="63" customFormat="true" ht="11.25" hidden="false" customHeight="false" outlineLevel="0" collapsed="false">
      <c r="A119" s="61"/>
      <c r="B119" s="42"/>
      <c r="C119" s="43"/>
      <c r="D119" s="62"/>
    </row>
    <row r="120" s="63" customFormat="true" ht="11.25" hidden="false" customHeight="false" outlineLevel="0" collapsed="false">
      <c r="A120" s="61"/>
      <c r="B120" s="42"/>
      <c r="C120" s="43"/>
      <c r="D120" s="62"/>
    </row>
    <row r="121" s="63" customFormat="true" ht="11.25" hidden="false" customHeight="false" outlineLevel="0" collapsed="false">
      <c r="A121" s="61"/>
      <c r="B121" s="42"/>
      <c r="C121" s="43"/>
      <c r="D121" s="62"/>
    </row>
    <row r="122" s="63" customFormat="true" ht="11.25" hidden="false" customHeight="false" outlineLevel="0" collapsed="false">
      <c r="A122" s="61"/>
      <c r="C122" s="62"/>
      <c r="D122" s="62"/>
    </row>
    <row r="123" s="63" customFormat="true" ht="11.25" hidden="false" customHeight="false" outlineLevel="0" collapsed="false">
      <c r="A123" s="61"/>
      <c r="C123" s="62"/>
      <c r="D123" s="62"/>
    </row>
    <row r="124" s="63" customFormat="true" ht="11.25" hidden="false" customHeight="false" outlineLevel="0" collapsed="false">
      <c r="A124" s="61"/>
      <c r="C124" s="62"/>
      <c r="D124" s="62"/>
    </row>
    <row r="125" s="63" customFormat="true" ht="11.25" hidden="false" customHeight="false" outlineLevel="0" collapsed="false">
      <c r="A125" s="61"/>
      <c r="C125" s="62"/>
      <c r="D125" s="62"/>
    </row>
    <row r="126" s="63" customFormat="true" ht="11.25" hidden="false" customHeight="false" outlineLevel="0" collapsed="false">
      <c r="A126" s="61"/>
      <c r="C126" s="62"/>
      <c r="D126" s="62"/>
    </row>
    <row r="127" s="63" customFormat="true" ht="11.25" hidden="false" customHeight="false" outlineLevel="0" collapsed="false">
      <c r="A127" s="61"/>
      <c r="C127" s="62"/>
      <c r="D127" s="62"/>
    </row>
    <row r="128" s="63" customFormat="true" ht="11.25" hidden="false" customHeight="false" outlineLevel="0" collapsed="false">
      <c r="A128" s="61"/>
      <c r="C128" s="62"/>
      <c r="D128" s="62"/>
    </row>
    <row r="129" s="63" customFormat="true" ht="11.25" hidden="false" customHeight="false" outlineLevel="0" collapsed="false">
      <c r="A129" s="61"/>
      <c r="C129" s="62"/>
      <c r="D129" s="62"/>
    </row>
    <row r="130" s="63" customFormat="true" ht="11.25" hidden="false" customHeight="false" outlineLevel="0" collapsed="false">
      <c r="A130" s="61"/>
      <c r="C130" s="62"/>
      <c r="D130" s="62"/>
    </row>
    <row r="131" s="63" customFormat="true" ht="11.25" hidden="false" customHeight="false" outlineLevel="0" collapsed="false">
      <c r="A131" s="61"/>
      <c r="C131" s="62"/>
      <c r="D131" s="62"/>
    </row>
    <row r="132" s="63" customFormat="true" ht="11.25" hidden="false" customHeight="false" outlineLevel="0" collapsed="false">
      <c r="A132" s="61"/>
      <c r="C132" s="62"/>
      <c r="D132" s="62"/>
    </row>
    <row r="133" s="63" customFormat="true" ht="11.25" hidden="false" customHeight="false" outlineLevel="0" collapsed="false">
      <c r="A133" s="61"/>
      <c r="C133" s="62"/>
      <c r="D133" s="62"/>
    </row>
    <row r="134" s="63" customFormat="true" ht="11.25" hidden="false" customHeight="false" outlineLevel="0" collapsed="false">
      <c r="A134" s="61"/>
      <c r="C134" s="62"/>
      <c r="D134" s="62"/>
    </row>
    <row r="135" s="63" customFormat="true" ht="11.25" hidden="false" customHeight="false" outlineLevel="0" collapsed="false">
      <c r="A135" s="61"/>
      <c r="C135" s="62"/>
      <c r="D135" s="62"/>
    </row>
    <row r="136" s="63" customFormat="true" ht="11.25" hidden="false" customHeight="false" outlineLevel="0" collapsed="false">
      <c r="A136" s="61"/>
      <c r="C136" s="62"/>
      <c r="D136" s="62"/>
    </row>
    <row r="137" s="63" customFormat="true" ht="11.25" hidden="false" customHeight="false" outlineLevel="0" collapsed="false">
      <c r="A137" s="61"/>
      <c r="C137" s="62"/>
      <c r="D137" s="62"/>
    </row>
    <row r="138" s="63" customFormat="true" ht="11.25" hidden="false" customHeight="false" outlineLevel="0" collapsed="false">
      <c r="A138" s="61"/>
      <c r="C138" s="62"/>
      <c r="D138" s="62"/>
    </row>
    <row r="139" s="63" customFormat="true" ht="11.25" hidden="false" customHeight="false" outlineLevel="0" collapsed="false">
      <c r="A139" s="61"/>
      <c r="C139" s="62"/>
      <c r="D139" s="62"/>
    </row>
    <row r="140" s="63" customFormat="true" ht="11.25" hidden="false" customHeight="false" outlineLevel="0" collapsed="false">
      <c r="A140" s="61"/>
      <c r="C140" s="62"/>
      <c r="D140" s="62"/>
    </row>
    <row r="141" s="63" customFormat="true" ht="11.25" hidden="false" customHeight="false" outlineLevel="0" collapsed="false">
      <c r="A141" s="61"/>
      <c r="C141" s="62"/>
      <c r="D141" s="62"/>
    </row>
    <row r="142" s="63" customFormat="true" ht="11.25" hidden="false" customHeight="false" outlineLevel="0" collapsed="false">
      <c r="A142" s="61"/>
      <c r="C142" s="62"/>
      <c r="D142" s="62"/>
    </row>
    <row r="143" s="63" customFormat="true" ht="11.25" hidden="false" customHeight="false" outlineLevel="0" collapsed="false">
      <c r="A143" s="61"/>
      <c r="C143" s="62"/>
      <c r="D143" s="62"/>
    </row>
    <row r="144" s="63" customFormat="true" ht="11.25" hidden="false" customHeight="false" outlineLevel="0" collapsed="false">
      <c r="A144" s="52"/>
      <c r="B144" s="58"/>
      <c r="C144" s="53"/>
      <c r="D144" s="64"/>
    </row>
    <row r="145" s="63" customFormat="true" ht="11.25" hidden="false" customHeight="false" outlineLevel="0" collapsed="false">
      <c r="A145" s="52"/>
      <c r="B145" s="58"/>
      <c r="C145" s="53"/>
      <c r="D145" s="64"/>
    </row>
    <row r="146" s="63" customFormat="true" ht="15.75" hidden="false" customHeight="false" outlineLevel="0" collapsed="false">
      <c r="A146" s="65"/>
      <c r="B146" s="40"/>
      <c r="C146" s="53"/>
      <c r="D146" s="64"/>
    </row>
    <row r="147" s="63" customFormat="true" ht="11.25" hidden="false" customHeight="false" outlineLevel="0" collapsed="false">
      <c r="A147" s="52"/>
      <c r="B147" s="58"/>
      <c r="C147" s="53"/>
      <c r="D147" s="64"/>
    </row>
    <row r="148" s="63" customFormat="true" ht="11.25" hidden="false" customHeight="false" outlineLevel="0" collapsed="false">
      <c r="A148" s="52"/>
      <c r="B148" s="58"/>
      <c r="C148" s="53"/>
      <c r="D148" s="64"/>
    </row>
    <row r="149" s="42" customFormat="true" ht="11.25" hidden="false" customHeight="false" outlineLevel="0" collapsed="false">
      <c r="A149" s="52"/>
      <c r="C149" s="53"/>
      <c r="D149" s="64"/>
    </row>
    <row r="150" s="42" customFormat="true" ht="11.25" hidden="false" customHeight="false" outlineLevel="0" collapsed="false">
      <c r="A150" s="52"/>
      <c r="C150" s="53"/>
      <c r="D150" s="64"/>
    </row>
    <row r="151" s="42" customFormat="true" ht="11.25" hidden="false" customHeight="false" outlineLevel="0" collapsed="false">
      <c r="A151" s="52"/>
      <c r="C151" s="53"/>
      <c r="D151" s="64"/>
    </row>
    <row r="152" s="42" customFormat="true" ht="11.25" hidden="false" customHeight="false" outlineLevel="0" collapsed="false">
      <c r="A152" s="52"/>
      <c r="C152" s="53"/>
      <c r="D152" s="64"/>
    </row>
    <row r="153" s="42" customFormat="true" ht="11.25" hidden="false" customHeight="false" outlineLevel="0" collapsed="false">
      <c r="A153" s="52"/>
      <c r="C153" s="53"/>
      <c r="D153" s="64"/>
    </row>
    <row r="154" s="42" customFormat="true" ht="11.25" hidden="false" customHeight="false" outlineLevel="0" collapsed="false">
      <c r="A154" s="52"/>
      <c r="C154" s="53"/>
      <c r="D154" s="64"/>
    </row>
    <row r="155" s="42" customFormat="true" ht="11.25" hidden="false" customHeight="false" outlineLevel="0" collapsed="false">
      <c r="A155" s="52"/>
      <c r="B155" s="58"/>
      <c r="C155" s="53"/>
      <c r="D155" s="64"/>
    </row>
    <row r="156" s="42" customFormat="true" ht="11.25" hidden="false" customHeight="false" outlineLevel="0" collapsed="false">
      <c r="A156" s="52"/>
      <c r="B156" s="58"/>
      <c r="C156" s="53"/>
      <c r="D156" s="64"/>
    </row>
    <row r="157" s="42" customFormat="true" ht="11.25" hidden="false" customHeight="false" outlineLevel="0" collapsed="false">
      <c r="A157" s="52"/>
      <c r="B157" s="58"/>
      <c r="C157" s="53"/>
      <c r="D157" s="64"/>
    </row>
    <row r="158" s="42" customFormat="true" ht="11.25" hidden="false" customHeight="false" outlineLevel="0" collapsed="false">
      <c r="A158" s="52"/>
      <c r="B158" s="58"/>
      <c r="C158" s="53"/>
      <c r="D158" s="64"/>
    </row>
    <row r="159" s="42" customFormat="true" ht="11.25" hidden="false" customHeight="false" outlineLevel="0" collapsed="false">
      <c r="A159" s="52"/>
      <c r="C159" s="53"/>
      <c r="D159" s="64"/>
    </row>
    <row r="160" s="42" customFormat="true" ht="11.25" hidden="false" customHeight="false" outlineLevel="0" collapsed="false">
      <c r="A160" s="52"/>
      <c r="C160" s="53"/>
      <c r="D160" s="64"/>
    </row>
    <row r="161" s="42" customFormat="true" ht="11.25" hidden="false" customHeight="false" outlineLevel="0" collapsed="false">
      <c r="A161" s="52"/>
      <c r="B161" s="58"/>
      <c r="C161" s="53"/>
      <c r="D161" s="64"/>
    </row>
    <row r="162" s="42" customFormat="true" ht="11.25" hidden="false" customHeight="false" outlineLevel="0" collapsed="false">
      <c r="A162" s="52"/>
      <c r="C162" s="43"/>
      <c r="D162" s="64"/>
    </row>
    <row r="163" s="42" customFormat="true" ht="11.25" hidden="false" customHeight="false" outlineLevel="0" collapsed="false">
      <c r="A163" s="52"/>
      <c r="C163" s="43"/>
      <c r="D163" s="64"/>
    </row>
    <row r="164" s="42" customFormat="true" ht="11.25" hidden="false" customHeight="false" outlineLevel="0" collapsed="false">
      <c r="A164" s="52"/>
      <c r="C164" s="43"/>
      <c r="D164" s="64"/>
    </row>
    <row r="165" s="42" customFormat="true" ht="11.25" hidden="false" customHeight="false" outlineLevel="0" collapsed="false">
      <c r="A165" s="52"/>
      <c r="C165" s="43"/>
      <c r="D165" s="64"/>
    </row>
    <row r="166" s="42" customFormat="true" ht="11.25" hidden="false" customHeight="false" outlineLevel="0" collapsed="false">
      <c r="A166" s="52"/>
      <c r="C166" s="43"/>
      <c r="D166" s="64"/>
    </row>
    <row r="167" s="42" customFormat="true" ht="11.25" hidden="false" customHeight="false" outlineLevel="0" collapsed="false">
      <c r="A167" s="52"/>
      <c r="C167" s="43"/>
      <c r="D167" s="64"/>
    </row>
    <row r="168" s="42" customFormat="true" ht="11.25" hidden="false" customHeight="false" outlineLevel="0" collapsed="false">
      <c r="A168" s="52"/>
      <c r="C168" s="43"/>
      <c r="D168" s="64"/>
    </row>
    <row r="169" s="42" customFormat="true" ht="11.25" hidden="false" customHeight="false" outlineLevel="0" collapsed="false">
      <c r="A169" s="52"/>
      <c r="C169" s="43"/>
      <c r="D169" s="64"/>
    </row>
    <row r="170" s="42" customFormat="true" ht="11.25" hidden="false" customHeight="false" outlineLevel="0" collapsed="false">
      <c r="A170" s="52"/>
      <c r="C170" s="43"/>
      <c r="D170" s="64"/>
    </row>
    <row r="171" s="42" customFormat="true" ht="11.25" hidden="false" customHeight="false" outlineLevel="0" collapsed="false">
      <c r="A171" s="52"/>
      <c r="C171" s="43"/>
      <c r="D171" s="64"/>
    </row>
    <row r="172" s="42" customFormat="true" ht="11.25" hidden="false" customHeight="false" outlineLevel="0" collapsed="false">
      <c r="A172" s="52"/>
      <c r="C172" s="43"/>
      <c r="D172" s="64"/>
    </row>
    <row r="173" s="42" customFormat="true" ht="11.25" hidden="false" customHeight="false" outlineLevel="0" collapsed="false">
      <c r="A173" s="52"/>
      <c r="C173" s="43"/>
      <c r="D173" s="64"/>
    </row>
    <row r="174" s="42" customFormat="true" ht="11.25" hidden="false" customHeight="false" outlineLevel="0" collapsed="false">
      <c r="A174" s="52"/>
      <c r="C174" s="53"/>
      <c r="D174" s="64"/>
    </row>
    <row r="175" s="42" customFormat="true" ht="11.25" hidden="false" customHeight="false" outlineLevel="0" collapsed="false">
      <c r="A175" s="52"/>
      <c r="C175" s="53"/>
      <c r="D175" s="64"/>
    </row>
    <row r="176" s="42" customFormat="true" ht="11.25" hidden="false" customHeight="false" outlineLevel="0" collapsed="false">
      <c r="A176" s="52"/>
      <c r="B176" s="58"/>
      <c r="C176" s="53"/>
      <c r="D176" s="64"/>
    </row>
    <row r="177" s="42" customFormat="true" ht="11.25" hidden="false" customHeight="false" outlineLevel="0" collapsed="false">
      <c r="A177" s="52"/>
      <c r="C177" s="53"/>
      <c r="D177" s="64"/>
    </row>
    <row r="178" s="42" customFormat="true" ht="11.25" hidden="false" customHeight="false" outlineLevel="0" collapsed="false">
      <c r="A178" s="52"/>
      <c r="B178" s="58"/>
      <c r="C178" s="53"/>
      <c r="D178" s="64"/>
    </row>
    <row r="179" s="42" customFormat="true" ht="11.25" hidden="false" customHeight="false" outlineLevel="0" collapsed="false">
      <c r="A179" s="52"/>
      <c r="B179" s="58"/>
      <c r="C179" s="53"/>
      <c r="D179" s="64"/>
    </row>
    <row r="180" s="42" customFormat="true" ht="11.25" hidden="false" customHeight="false" outlineLevel="0" collapsed="false">
      <c r="A180" s="52"/>
      <c r="B180" s="58"/>
      <c r="C180" s="53"/>
      <c r="D180" s="64"/>
    </row>
    <row r="181" s="42" customFormat="true" ht="11.25" hidden="false" customHeight="false" outlineLevel="0" collapsed="false">
      <c r="A181" s="52"/>
      <c r="C181" s="53"/>
      <c r="D181" s="64"/>
    </row>
    <row r="182" s="42" customFormat="true" ht="11.25" hidden="false" customHeight="false" outlineLevel="0" collapsed="false">
      <c r="A182" s="52"/>
      <c r="C182" s="53"/>
      <c r="D182" s="64"/>
    </row>
    <row r="183" s="42" customFormat="true" ht="11.25" hidden="false" customHeight="false" outlineLevel="0" collapsed="false">
      <c r="A183" s="52"/>
      <c r="C183" s="53"/>
      <c r="D183" s="64"/>
    </row>
    <row r="184" s="42" customFormat="true" ht="11.25" hidden="false" customHeight="false" outlineLevel="0" collapsed="false">
      <c r="A184" s="61"/>
      <c r="B184" s="63"/>
      <c r="C184" s="62"/>
      <c r="D184" s="62"/>
    </row>
    <row r="185" s="42" customFormat="true" ht="11.25" hidden="false" customHeight="false" outlineLevel="0" collapsed="false">
      <c r="A185" s="52"/>
      <c r="C185" s="53"/>
      <c r="D185" s="64"/>
    </row>
    <row r="186" s="42" customFormat="true" ht="11.25" hidden="false" customHeight="false" outlineLevel="0" collapsed="false">
      <c r="A186" s="52"/>
      <c r="B186" s="60"/>
      <c r="C186" s="53"/>
      <c r="D186" s="64"/>
    </row>
    <row r="187" s="42" customFormat="true" ht="11.25" hidden="false" customHeight="false" outlineLevel="0" collapsed="false">
      <c r="A187" s="52"/>
      <c r="B187" s="60"/>
      <c r="C187" s="53"/>
      <c r="D187" s="64"/>
    </row>
    <row r="188" s="42" customFormat="true" ht="11.25" hidden="false" customHeight="false" outlineLevel="0" collapsed="false">
      <c r="A188" s="52"/>
      <c r="C188" s="53"/>
      <c r="D188" s="64"/>
    </row>
    <row r="189" s="63" customFormat="true" ht="11.25" hidden="false" customHeight="false" outlineLevel="0" collapsed="false">
      <c r="A189" s="54"/>
      <c r="B189" s="42"/>
      <c r="C189" s="53"/>
      <c r="D189" s="64"/>
    </row>
    <row r="190" s="42" customFormat="true" ht="11.25" hidden="false" customHeight="false" outlineLevel="0" collapsed="false">
      <c r="A190" s="54"/>
      <c r="C190" s="53"/>
      <c r="D190" s="64"/>
    </row>
    <row r="191" s="42" customFormat="true" ht="11.25" hidden="false" customHeight="false" outlineLevel="0" collapsed="false">
      <c r="A191" s="54"/>
      <c r="C191" s="43"/>
      <c r="D191" s="64"/>
    </row>
    <row r="192" s="42" customFormat="true" ht="11.25" hidden="false" customHeight="false" outlineLevel="0" collapsed="false">
      <c r="A192" s="54"/>
      <c r="C192" s="43"/>
      <c r="D192" s="64"/>
    </row>
    <row r="193" s="42" customFormat="true" ht="11.25" hidden="false" customHeight="false" outlineLevel="0" collapsed="false">
      <c r="A193" s="54"/>
      <c r="C193" s="43"/>
      <c r="D193" s="64"/>
    </row>
    <row r="194" s="42" customFormat="true" ht="11.25" hidden="false" customHeight="false" outlineLevel="0" collapsed="false">
      <c r="A194" s="54"/>
      <c r="C194" s="43"/>
      <c r="D194" s="64"/>
    </row>
    <row r="195" s="42" customFormat="true" ht="11.25" hidden="false" customHeight="false" outlineLevel="0" collapsed="false">
      <c r="A195" s="54"/>
      <c r="C195" s="43"/>
      <c r="D195" s="64"/>
    </row>
    <row r="196" s="42" customFormat="true" ht="11.25" hidden="false" customHeight="false" outlineLevel="0" collapsed="false">
      <c r="A196" s="54"/>
      <c r="C196" s="43"/>
      <c r="D196" s="64"/>
    </row>
    <row r="197" s="42" customFormat="true" ht="11.25" hidden="false" customHeight="false" outlineLevel="0" collapsed="false">
      <c r="A197" s="54"/>
      <c r="C197" s="43"/>
      <c r="D197" s="64"/>
    </row>
    <row r="198" s="42" customFormat="true" ht="11.25" hidden="false" customHeight="false" outlineLevel="0" collapsed="false">
      <c r="A198" s="54"/>
      <c r="C198" s="43"/>
      <c r="D198" s="64"/>
    </row>
    <row r="199" s="42" customFormat="true" ht="11.25" hidden="false" customHeight="false" outlineLevel="0" collapsed="false">
      <c r="A199" s="54"/>
      <c r="C199" s="53"/>
      <c r="D199" s="64"/>
    </row>
    <row r="200" s="42" customFormat="true" ht="11.25" hidden="false" customHeight="false" outlineLevel="0" collapsed="false">
      <c r="A200" s="54"/>
      <c r="C200" s="53"/>
      <c r="D200" s="64"/>
    </row>
    <row r="201" s="42" customFormat="true" ht="11.25" hidden="false" customHeight="false" outlineLevel="0" collapsed="false">
      <c r="A201" s="54"/>
      <c r="C201" s="53"/>
      <c r="D201" s="64"/>
    </row>
    <row r="202" s="42" customFormat="true" ht="11.25" hidden="false" customHeight="false" outlineLevel="0" collapsed="false">
      <c r="A202" s="54"/>
      <c r="C202" s="53"/>
      <c r="D202" s="64"/>
    </row>
    <row r="203" s="42" customFormat="true" ht="11.25" hidden="false" customHeight="false" outlineLevel="0" collapsed="false">
      <c r="A203" s="52"/>
      <c r="C203" s="53"/>
      <c r="D203" s="53"/>
    </row>
    <row r="204" s="42" customFormat="true" ht="11.25" hidden="false" customHeight="false" outlineLevel="0" collapsed="false">
      <c r="A204" s="52"/>
      <c r="C204" s="49"/>
      <c r="D204" s="53"/>
    </row>
    <row r="205" s="42" customFormat="true" ht="11.25" hidden="false" customHeight="false" outlineLevel="0" collapsed="false">
      <c r="A205" s="52"/>
      <c r="C205" s="49"/>
      <c r="D205" s="53"/>
    </row>
    <row r="206" s="42" customFormat="true" ht="11.25" hidden="false" customHeight="false" outlineLevel="0" collapsed="false">
      <c r="A206" s="52"/>
      <c r="C206" s="49"/>
      <c r="D206" s="53"/>
    </row>
    <row r="207" s="42" customFormat="true" ht="11.25" hidden="false" customHeight="false" outlineLevel="0" collapsed="false">
      <c r="A207" s="52"/>
      <c r="C207" s="49"/>
      <c r="D207" s="53"/>
    </row>
    <row r="208" s="42" customFormat="true" ht="11.25" hidden="false" customHeight="false" outlineLevel="0" collapsed="false">
      <c r="A208" s="52"/>
      <c r="C208" s="49"/>
      <c r="D208" s="53"/>
    </row>
    <row r="209" s="42" customFormat="true" ht="11.25" hidden="false" customHeight="false" outlineLevel="0" collapsed="false">
      <c r="A209" s="52"/>
      <c r="C209" s="49"/>
      <c r="D209" s="53"/>
    </row>
    <row r="210" s="42" customFormat="true" ht="11.25" hidden="false" customHeight="false" outlineLevel="0" collapsed="false">
      <c r="A210" s="52"/>
      <c r="C210" s="49"/>
      <c r="D210" s="53"/>
    </row>
    <row r="211" s="42" customFormat="true" ht="11.25" hidden="false" customHeight="false" outlineLevel="0" collapsed="false">
      <c r="A211" s="52"/>
      <c r="C211" s="49"/>
      <c r="D211" s="53"/>
    </row>
    <row r="212" s="42" customFormat="true" ht="11.25" hidden="false" customHeight="false" outlineLevel="0" collapsed="false">
      <c r="A212" s="52"/>
      <c r="C212" s="49"/>
      <c r="D212" s="53"/>
    </row>
    <row r="213" s="42" customFormat="true" ht="11.25" hidden="false" customHeight="false" outlineLevel="0" collapsed="false">
      <c r="A213" s="52"/>
      <c r="C213" s="49"/>
      <c r="D213" s="53"/>
    </row>
    <row r="214" s="42" customFormat="true" ht="11.25" hidden="false" customHeight="false" outlineLevel="0" collapsed="false">
      <c r="A214" s="52"/>
      <c r="C214" s="49"/>
      <c r="D214" s="53"/>
    </row>
    <row r="215" s="42" customFormat="true" ht="11.25" hidden="false" customHeight="false" outlineLevel="0" collapsed="false">
      <c r="A215" s="52"/>
      <c r="C215" s="49"/>
      <c r="D215" s="53"/>
    </row>
    <row r="216" s="42" customFormat="true" ht="11.25" hidden="false" customHeight="false" outlineLevel="0" collapsed="false">
      <c r="A216" s="52"/>
      <c r="C216" s="49"/>
      <c r="D216" s="53"/>
    </row>
    <row r="217" s="42" customFormat="true" ht="11.25" hidden="false" customHeight="false" outlineLevel="0" collapsed="false">
      <c r="A217" s="52"/>
      <c r="C217" s="49"/>
      <c r="D217" s="53"/>
    </row>
    <row r="218" s="42" customFormat="true" ht="11.25" hidden="false" customHeight="false" outlineLevel="0" collapsed="false">
      <c r="A218" s="52"/>
      <c r="C218" s="49"/>
      <c r="D218" s="53"/>
    </row>
    <row r="219" s="42" customFormat="true" ht="11.25" hidden="false" customHeight="false" outlineLevel="0" collapsed="false">
      <c r="A219" s="52"/>
      <c r="C219" s="49"/>
      <c r="D219" s="53"/>
    </row>
    <row r="220" s="42" customFormat="true" ht="11.25" hidden="false" customHeight="false" outlineLevel="0" collapsed="false">
      <c r="A220" s="52"/>
      <c r="C220" s="49"/>
      <c r="D220" s="53"/>
    </row>
    <row r="221" s="42" customFormat="true" ht="11.25" hidden="false" customHeight="false" outlineLevel="0" collapsed="false">
      <c r="A221" s="52"/>
      <c r="C221" s="49"/>
      <c r="D221" s="53"/>
    </row>
    <row r="222" s="42" customFormat="true" ht="11.25" hidden="false" customHeight="false" outlineLevel="0" collapsed="false">
      <c r="A222" s="52"/>
      <c r="C222" s="49"/>
      <c r="D222" s="53"/>
    </row>
    <row r="223" s="42" customFormat="true" ht="11.25" hidden="false" customHeight="false" outlineLevel="0" collapsed="false">
      <c r="A223" s="52"/>
      <c r="C223" s="49"/>
      <c r="D223" s="53"/>
    </row>
    <row r="224" s="42" customFormat="true" ht="11.25" hidden="false" customHeight="false" outlineLevel="0" collapsed="false">
      <c r="A224" s="52"/>
      <c r="C224" s="49"/>
      <c r="D224" s="53"/>
    </row>
    <row r="225" s="42" customFormat="true" ht="11.25" hidden="false" customHeight="false" outlineLevel="0" collapsed="false">
      <c r="A225" s="52"/>
      <c r="C225" s="49"/>
      <c r="D225" s="53"/>
    </row>
    <row r="226" s="42" customFormat="true" ht="11.25" hidden="false" customHeight="false" outlineLevel="0" collapsed="false">
      <c r="A226" s="52"/>
      <c r="C226" s="49"/>
      <c r="D226" s="53"/>
    </row>
    <row r="227" s="42" customFormat="true" ht="11.25" hidden="false" customHeight="false" outlineLevel="0" collapsed="false">
      <c r="A227" s="52"/>
      <c r="C227" s="49"/>
      <c r="D227" s="53"/>
    </row>
    <row r="228" s="42" customFormat="true" ht="11.25" hidden="false" customHeight="false" outlineLevel="0" collapsed="false">
      <c r="A228" s="52"/>
      <c r="C228" s="49"/>
      <c r="D228" s="53"/>
    </row>
    <row r="229" s="42" customFormat="true" ht="11.25" hidden="false" customHeight="false" outlineLevel="0" collapsed="false">
      <c r="A229" s="52"/>
      <c r="C229" s="49"/>
      <c r="D229" s="53"/>
    </row>
    <row r="230" s="42" customFormat="true" ht="11.25" hidden="false" customHeight="false" outlineLevel="0" collapsed="false">
      <c r="A230" s="52"/>
      <c r="C230" s="49"/>
      <c r="D230" s="53"/>
    </row>
    <row r="231" s="42" customFormat="true" ht="11.25" hidden="false" customHeight="false" outlineLevel="0" collapsed="false">
      <c r="A231" s="52"/>
      <c r="C231" s="49"/>
      <c r="D231" s="53"/>
    </row>
    <row r="232" s="42" customFormat="true" ht="11.25" hidden="false" customHeight="false" outlineLevel="0" collapsed="false">
      <c r="A232" s="52"/>
      <c r="C232" s="49"/>
      <c r="D232" s="53"/>
    </row>
    <row r="233" s="42" customFormat="true" ht="11.25" hidden="false" customHeight="false" outlineLevel="0" collapsed="false">
      <c r="A233" s="52"/>
      <c r="C233" s="49"/>
      <c r="D233" s="53"/>
    </row>
    <row r="234" s="42" customFormat="true" ht="11.25" hidden="false" customHeight="false" outlineLevel="0" collapsed="false">
      <c r="A234" s="52"/>
      <c r="C234" s="49"/>
      <c r="D234" s="53"/>
    </row>
    <row r="235" s="42" customFormat="true" ht="11.25" hidden="false" customHeight="false" outlineLevel="0" collapsed="false">
      <c r="A235" s="52"/>
      <c r="C235" s="49"/>
      <c r="D235" s="53"/>
    </row>
    <row r="236" s="42" customFormat="true" ht="11.25" hidden="false" customHeight="false" outlineLevel="0" collapsed="false">
      <c r="A236" s="52"/>
      <c r="C236" s="49"/>
      <c r="D236" s="53"/>
    </row>
    <row r="237" s="42" customFormat="true" ht="11.25" hidden="false" customHeight="false" outlineLevel="0" collapsed="false">
      <c r="A237" s="52"/>
      <c r="C237" s="49"/>
      <c r="D237" s="53"/>
    </row>
    <row r="238" s="42" customFormat="true" ht="11.25" hidden="false" customHeight="false" outlineLevel="0" collapsed="false">
      <c r="A238" s="52"/>
      <c r="C238" s="49"/>
      <c r="D238" s="53"/>
    </row>
    <row r="239" s="42" customFormat="true" ht="11.25" hidden="false" customHeight="false" outlineLevel="0" collapsed="false">
      <c r="A239" s="52"/>
      <c r="C239" s="49"/>
      <c r="D239" s="53"/>
    </row>
    <row r="240" s="42" customFormat="true" ht="11.25" hidden="false" customHeight="false" outlineLevel="0" collapsed="false">
      <c r="A240" s="52"/>
      <c r="C240" s="53"/>
      <c r="D240" s="64"/>
    </row>
    <row r="241" s="42" customFormat="true" ht="11.25" hidden="false" customHeight="false" outlineLevel="0" collapsed="false">
      <c r="A241" s="52"/>
      <c r="C241" s="53"/>
      <c r="D241" s="64"/>
    </row>
    <row r="242" s="42" customFormat="true" ht="11.25" hidden="false" customHeight="false" outlineLevel="0" collapsed="false">
      <c r="A242" s="52"/>
      <c r="C242" s="53"/>
      <c r="D242" s="64"/>
    </row>
    <row r="243" s="42" customFormat="true" ht="11.25" hidden="false" customHeight="false" outlineLevel="0" collapsed="false">
      <c r="A243" s="52"/>
      <c r="C243" s="53"/>
      <c r="D243" s="64"/>
    </row>
    <row r="244" s="42" customFormat="true" ht="11.25" hidden="false" customHeight="false" outlineLevel="0" collapsed="false">
      <c r="A244" s="52"/>
      <c r="C244" s="53"/>
      <c r="D244" s="64"/>
    </row>
    <row r="245" s="42" customFormat="true" ht="11.25" hidden="false" customHeight="false" outlineLevel="0" collapsed="false">
      <c r="A245" s="52"/>
      <c r="C245" s="53"/>
      <c r="D245" s="64"/>
    </row>
    <row r="246" s="42" customFormat="true" ht="11.25" hidden="false" customHeight="false" outlineLevel="0" collapsed="false">
      <c r="A246" s="52"/>
      <c r="C246" s="53"/>
      <c r="D246" s="64"/>
    </row>
    <row r="247" s="42" customFormat="true" ht="15.75" hidden="false" customHeight="false" outlineLevel="0" collapsed="false">
      <c r="A247" s="65"/>
      <c r="B247" s="40"/>
      <c r="C247" s="53"/>
      <c r="D247" s="64"/>
    </row>
    <row r="248" s="42" customFormat="true" ht="11.25" hidden="false" customHeight="false" outlineLevel="0" collapsed="false">
      <c r="A248" s="52"/>
      <c r="B248" s="58"/>
      <c r="C248" s="53"/>
      <c r="D248" s="64"/>
    </row>
    <row r="249" s="42" customFormat="true" ht="11.25" hidden="false" customHeight="false" outlineLevel="0" collapsed="false">
      <c r="A249" s="52"/>
      <c r="B249" s="58"/>
      <c r="C249" s="53"/>
      <c r="D249" s="64"/>
    </row>
    <row r="250" s="42" customFormat="true" ht="11.25" hidden="false" customHeight="false" outlineLevel="0" collapsed="false">
      <c r="A250" s="52"/>
      <c r="C250" s="53"/>
      <c r="D250" s="64"/>
    </row>
    <row r="251" s="42" customFormat="true" ht="11.25" hidden="false" customHeight="false" outlineLevel="0" collapsed="false">
      <c r="A251" s="52"/>
      <c r="C251" s="53"/>
      <c r="D251" s="64"/>
    </row>
    <row r="252" s="42" customFormat="true" ht="11.25" hidden="false" customHeight="false" outlineLevel="0" collapsed="false">
      <c r="A252" s="52"/>
      <c r="C252" s="53"/>
      <c r="D252" s="62"/>
    </row>
    <row r="253" s="42" customFormat="true" ht="15.75" hidden="false" customHeight="false" outlineLevel="0" collapsed="false">
      <c r="A253" s="52"/>
      <c r="C253" s="53"/>
      <c r="D253" s="66"/>
    </row>
    <row r="254" s="42" customFormat="true" ht="11.25" hidden="false" customHeight="false" outlineLevel="0" collapsed="false">
      <c r="A254" s="52"/>
      <c r="C254" s="53"/>
      <c r="D254" s="64"/>
    </row>
    <row r="255" s="42" customFormat="true" ht="12.75" hidden="false" customHeight="false" outlineLevel="0" collapsed="false">
      <c r="A255" s="52"/>
      <c r="C255" s="53"/>
      <c r="D255" s="67"/>
    </row>
    <row r="256" s="42" customFormat="true" ht="11.25" hidden="false" customHeight="false" outlineLevel="0" collapsed="false">
      <c r="A256" s="52"/>
      <c r="B256" s="58"/>
      <c r="C256" s="53"/>
      <c r="D256" s="64"/>
    </row>
    <row r="257" s="63" customFormat="true" ht="11.25" hidden="false" customHeight="false" outlineLevel="0" collapsed="false">
      <c r="A257" s="52"/>
      <c r="B257" s="58"/>
      <c r="C257" s="53"/>
      <c r="D257" s="64"/>
    </row>
    <row r="258" s="40" customFormat="true" ht="15.75" hidden="false" customHeight="false" outlineLevel="0" collapsed="false">
      <c r="A258" s="52"/>
      <c r="B258" s="58"/>
      <c r="C258" s="53"/>
      <c r="D258" s="64"/>
    </row>
    <row r="259" s="42" customFormat="true" ht="11.25" hidden="false" customHeight="false" outlineLevel="0" collapsed="false">
      <c r="A259" s="52"/>
      <c r="B259" s="58"/>
      <c r="C259" s="53"/>
      <c r="D259" s="64"/>
    </row>
    <row r="260" s="37" customFormat="true" ht="12.75" hidden="false" customHeight="false" outlineLevel="0" collapsed="false">
      <c r="A260" s="52"/>
      <c r="B260" s="42"/>
      <c r="C260" s="53"/>
      <c r="D260" s="64"/>
    </row>
    <row r="261" s="42" customFormat="true" ht="11.25" hidden="false" customHeight="false" outlineLevel="0" collapsed="false">
      <c r="A261" s="52"/>
      <c r="C261" s="53"/>
      <c r="D261" s="64"/>
    </row>
    <row r="262" s="42" customFormat="true" ht="11.25" hidden="false" customHeight="false" outlineLevel="0" collapsed="false">
      <c r="A262" s="52"/>
      <c r="B262" s="58"/>
      <c r="C262" s="53"/>
      <c r="D262" s="64"/>
    </row>
    <row r="263" s="42" customFormat="true" ht="11.25" hidden="false" customHeight="false" outlineLevel="0" collapsed="false">
      <c r="A263" s="52"/>
      <c r="C263" s="43"/>
      <c r="D263" s="64"/>
    </row>
    <row r="264" s="42" customFormat="true" ht="11.25" hidden="false" customHeight="false" outlineLevel="0" collapsed="false">
      <c r="A264" s="52"/>
      <c r="C264" s="43"/>
      <c r="D264" s="64"/>
    </row>
    <row r="265" s="42" customFormat="true" ht="11.25" hidden="false" customHeight="false" outlineLevel="0" collapsed="false">
      <c r="A265" s="52"/>
      <c r="C265" s="43"/>
      <c r="D265" s="53"/>
    </row>
    <row r="266" s="42" customFormat="true" ht="11.25" hidden="false" customHeight="false" outlineLevel="0" collapsed="false">
      <c r="A266" s="52"/>
      <c r="C266" s="43"/>
      <c r="D266" s="53"/>
    </row>
    <row r="267" s="42" customFormat="true" ht="11.25" hidden="false" customHeight="false" outlineLevel="0" collapsed="false">
      <c r="A267" s="52"/>
      <c r="C267" s="43"/>
      <c r="D267" s="53"/>
    </row>
    <row r="268" s="42" customFormat="true" ht="11.25" hidden="false" customHeight="false" outlineLevel="0" collapsed="false">
      <c r="A268" s="52"/>
      <c r="C268" s="43"/>
      <c r="D268" s="64"/>
    </row>
    <row r="269" s="42" customFormat="true" ht="11.25" hidden="false" customHeight="false" outlineLevel="0" collapsed="false">
      <c r="A269" s="52"/>
      <c r="C269" s="43"/>
      <c r="D269" s="64"/>
    </row>
    <row r="270" s="42" customFormat="true" ht="11.25" hidden="false" customHeight="false" outlineLevel="0" collapsed="false">
      <c r="A270" s="52"/>
      <c r="C270" s="43"/>
      <c r="D270" s="64"/>
    </row>
    <row r="271" s="42" customFormat="true" ht="11.25" hidden="false" customHeight="false" outlineLevel="0" collapsed="false">
      <c r="A271" s="52"/>
      <c r="C271" s="43"/>
      <c r="D271" s="64"/>
    </row>
    <row r="272" s="42" customFormat="true" ht="11.25" hidden="false" customHeight="false" outlineLevel="0" collapsed="false">
      <c r="A272" s="52"/>
      <c r="C272" s="43"/>
      <c r="D272" s="64"/>
    </row>
    <row r="273" s="42" customFormat="true" ht="11.25" hidden="false" customHeight="false" outlineLevel="0" collapsed="false">
      <c r="A273" s="52"/>
      <c r="C273" s="43"/>
      <c r="D273" s="64"/>
    </row>
    <row r="274" s="42" customFormat="true" ht="11.25" hidden="false" customHeight="false" outlineLevel="0" collapsed="false">
      <c r="A274" s="52"/>
      <c r="C274" s="43"/>
      <c r="D274" s="64"/>
    </row>
    <row r="275" s="42" customFormat="true" ht="11.25" hidden="false" customHeight="false" outlineLevel="0" collapsed="false">
      <c r="A275" s="52"/>
      <c r="C275" s="53"/>
      <c r="D275" s="64"/>
    </row>
    <row r="276" s="42" customFormat="true" ht="11.25" hidden="false" customHeight="false" outlineLevel="0" collapsed="false">
      <c r="A276" s="52"/>
      <c r="C276" s="53"/>
      <c r="D276" s="64"/>
    </row>
    <row r="277" s="42" customFormat="true" ht="11.25" hidden="false" customHeight="false" outlineLevel="0" collapsed="false">
      <c r="A277" s="52"/>
      <c r="B277" s="58"/>
      <c r="C277" s="53"/>
      <c r="D277" s="53"/>
    </row>
    <row r="278" s="42" customFormat="true" ht="11.25" hidden="false" customHeight="false" outlineLevel="0" collapsed="false">
      <c r="A278" s="52"/>
      <c r="C278" s="53"/>
      <c r="D278" s="53"/>
    </row>
    <row r="279" s="42" customFormat="true" ht="12.75" hidden="false" customHeight="false" outlineLevel="0" collapsed="false">
      <c r="A279" s="52"/>
      <c r="B279" s="58"/>
      <c r="C279" s="53"/>
      <c r="D279" s="68"/>
    </row>
    <row r="280" s="42" customFormat="true" ht="11.25" hidden="false" customHeight="false" outlineLevel="0" collapsed="false">
      <c r="A280" s="52"/>
      <c r="C280" s="53"/>
      <c r="D280" s="53"/>
    </row>
    <row r="281" s="42" customFormat="true" ht="11.25" hidden="false" customHeight="false" outlineLevel="0" collapsed="false">
      <c r="A281" s="52"/>
      <c r="C281" s="53"/>
      <c r="D281" s="53"/>
    </row>
    <row r="282" s="42" customFormat="true" ht="11.25" hidden="false" customHeight="false" outlineLevel="0" collapsed="false">
      <c r="A282" s="52"/>
      <c r="B282" s="69"/>
      <c r="C282" s="53"/>
      <c r="D282" s="53"/>
    </row>
    <row r="283" s="42" customFormat="true" ht="11.25" hidden="false" customHeight="false" outlineLevel="0" collapsed="false">
      <c r="A283" s="52"/>
      <c r="C283" s="53"/>
      <c r="D283" s="53"/>
    </row>
    <row r="284" s="37" customFormat="true" ht="12.75" hidden="false" customHeight="false" outlineLevel="0" collapsed="false">
      <c r="A284" s="52"/>
      <c r="B284" s="42"/>
      <c r="C284" s="53"/>
      <c r="D284" s="53"/>
    </row>
    <row r="285" s="42" customFormat="true" ht="11.25" hidden="false" customHeight="false" outlineLevel="0" collapsed="false">
      <c r="A285" s="52"/>
      <c r="C285" s="53"/>
      <c r="D285" s="53"/>
    </row>
    <row r="286" s="42" customFormat="true" ht="11.25" hidden="false" customHeight="false" outlineLevel="0" collapsed="false">
      <c r="A286" s="52"/>
      <c r="B286" s="60"/>
      <c r="C286" s="53"/>
      <c r="D286" s="53"/>
    </row>
    <row r="287" s="42" customFormat="true" ht="12.75" hidden="false" customHeight="false" outlineLevel="0" collapsed="false">
      <c r="A287" s="13"/>
      <c r="B287" s="60"/>
      <c r="C287" s="53"/>
      <c r="D287" s="53"/>
    </row>
    <row r="288" s="42" customFormat="true" ht="12.75" hidden="false" customHeight="false" outlineLevel="0" collapsed="false">
      <c r="A288" s="13"/>
      <c r="C288" s="53"/>
      <c r="D288" s="53"/>
    </row>
    <row r="289" s="42" customFormat="true" ht="12.75" hidden="false" customHeight="false" outlineLevel="0" collapsed="false">
      <c r="A289" s="13"/>
      <c r="C289" s="53"/>
      <c r="D289" s="53"/>
    </row>
    <row r="290" s="42" customFormat="true" ht="12.75" hidden="false" customHeight="false" outlineLevel="0" collapsed="false">
      <c r="A290" s="13"/>
      <c r="C290" s="53"/>
      <c r="D290" s="53"/>
    </row>
    <row r="291" s="42" customFormat="true" ht="12.75" hidden="false" customHeight="false" outlineLevel="0" collapsed="false">
      <c r="A291" s="13"/>
      <c r="C291" s="43"/>
      <c r="D291" s="53"/>
    </row>
    <row r="292" s="37" customFormat="true" ht="12.75" hidden="false" customHeight="false" outlineLevel="0" collapsed="false">
      <c r="A292" s="13"/>
      <c r="B292" s="42"/>
      <c r="C292" s="43"/>
      <c r="D292" s="53"/>
    </row>
    <row r="293" s="37" customFormat="true" ht="12.75" hidden="false" customHeight="false" outlineLevel="0" collapsed="false">
      <c r="A293" s="13"/>
      <c r="B293" s="42"/>
      <c r="C293" s="43"/>
      <c r="D293" s="53"/>
    </row>
    <row r="294" s="37" customFormat="true" ht="12.75" hidden="false" customHeight="false" outlineLevel="0" collapsed="false">
      <c r="A294" s="52"/>
      <c r="B294" s="42"/>
      <c r="C294" s="43"/>
      <c r="D294" s="53"/>
    </row>
    <row r="295" s="37" customFormat="true" ht="12.75" hidden="false" customHeight="false" outlineLevel="0" collapsed="false">
      <c r="A295" s="52"/>
      <c r="B295" s="42"/>
      <c r="C295" s="43"/>
      <c r="D295" s="53"/>
    </row>
    <row r="296" s="37" customFormat="true" ht="12.75" hidden="false" customHeight="false" outlineLevel="0" collapsed="false">
      <c r="A296" s="70"/>
      <c r="B296" s="42"/>
      <c r="C296" s="43"/>
      <c r="D296" s="53"/>
    </row>
    <row r="297" s="37" customFormat="true" ht="12.75" hidden="false" customHeight="false" outlineLevel="0" collapsed="false">
      <c r="A297" s="70"/>
      <c r="B297" s="42"/>
      <c r="C297" s="43"/>
      <c r="D297" s="53"/>
    </row>
    <row r="298" s="37" customFormat="true" ht="12.75" hidden="false" customHeight="false" outlineLevel="0" collapsed="false">
      <c r="A298" s="70"/>
      <c r="B298" s="42"/>
      <c r="C298" s="43"/>
      <c r="D298" s="53"/>
    </row>
    <row r="299" s="42" customFormat="true" ht="11.25" hidden="false" customHeight="false" outlineLevel="0" collapsed="false">
      <c r="A299" s="54"/>
      <c r="C299" s="53"/>
      <c r="D299" s="53"/>
    </row>
    <row r="300" s="42" customFormat="true" ht="11.25" hidden="false" customHeight="false" outlineLevel="0" collapsed="false">
      <c r="A300" s="71"/>
      <c r="C300" s="53"/>
      <c r="D300" s="62"/>
    </row>
    <row r="301" s="42" customFormat="true" ht="12.75" hidden="false" customHeight="false" outlineLevel="0" collapsed="false">
      <c r="A301" s="52"/>
      <c r="B301" s="72"/>
      <c r="C301" s="53"/>
      <c r="D301" s="53"/>
    </row>
    <row r="302" s="42" customFormat="true" ht="11.25" hidden="false" customHeight="false" outlineLevel="0" collapsed="false">
      <c r="A302" s="52"/>
      <c r="C302" s="53"/>
      <c r="D302" s="64"/>
    </row>
    <row r="303" s="42" customFormat="true" ht="12.75" hidden="false" customHeight="false" outlineLevel="0" collapsed="false">
      <c r="A303" s="70"/>
      <c r="B303" s="73"/>
      <c r="C303" s="53"/>
      <c r="D303" s="64"/>
    </row>
    <row r="304" s="42" customFormat="true" ht="11.25" hidden="false" customHeight="false" outlineLevel="0" collapsed="false">
      <c r="A304" s="52"/>
      <c r="C304" s="53"/>
      <c r="D304" s="64"/>
    </row>
    <row r="305" s="63" customFormat="true" ht="11.25" hidden="false" customHeight="false" outlineLevel="0" collapsed="false">
      <c r="A305" s="52"/>
      <c r="B305" s="42"/>
      <c r="C305" s="53"/>
      <c r="D305" s="64"/>
    </row>
    <row r="306" s="42" customFormat="true" ht="11.25" hidden="false" customHeight="false" outlineLevel="0" collapsed="false">
      <c r="A306" s="52"/>
      <c r="C306" s="53"/>
      <c r="D306" s="64"/>
    </row>
    <row r="307" s="42" customFormat="true" ht="12.75" hidden="false" customHeight="false" outlineLevel="0" collapsed="false">
      <c r="A307" s="70"/>
      <c r="B307" s="73"/>
      <c r="C307" s="53"/>
      <c r="D307" s="64"/>
    </row>
    <row r="308" s="42" customFormat="true" ht="11.25" hidden="false" customHeight="false" outlineLevel="0" collapsed="false">
      <c r="A308" s="52"/>
      <c r="C308" s="53"/>
      <c r="D308" s="64"/>
    </row>
    <row r="309" s="42" customFormat="true" ht="11.25" hidden="false" customHeight="false" outlineLevel="0" collapsed="false">
      <c r="A309" s="52"/>
      <c r="C309" s="53"/>
      <c r="D309" s="64"/>
    </row>
    <row r="310" s="42" customFormat="true" ht="11.25" hidden="false" customHeight="false" outlineLevel="0" collapsed="false">
      <c r="A310" s="61"/>
      <c r="B310" s="63"/>
      <c r="C310" s="62"/>
      <c r="D310" s="62"/>
    </row>
    <row r="311" s="42" customFormat="true" ht="11.25" hidden="false" customHeight="false" outlineLevel="0" collapsed="false">
      <c r="A311" s="61"/>
      <c r="B311" s="63"/>
      <c r="C311" s="62"/>
      <c r="D311" s="74"/>
    </row>
    <row r="312" s="42" customFormat="true" ht="11.25" hidden="false" customHeight="false" outlineLevel="0" collapsed="false">
      <c r="A312" s="61"/>
      <c r="B312" s="75"/>
      <c r="C312" s="49"/>
      <c r="D312" s="49"/>
    </row>
    <row r="313" s="42" customFormat="true" ht="11.25" hidden="false" customHeight="false" outlineLevel="0" collapsed="false">
      <c r="A313" s="61"/>
      <c r="B313" s="75"/>
      <c r="C313" s="49"/>
      <c r="D313" s="76"/>
    </row>
    <row r="314" s="42" customFormat="true" ht="11.25" hidden="false" customHeight="false" outlineLevel="0" collapsed="false">
      <c r="A314" s="61"/>
      <c r="B314" s="63"/>
      <c r="C314" s="77"/>
      <c r="D314" s="77"/>
    </row>
    <row r="315" s="63" customFormat="true" ht="11.25" hidden="false" customHeight="false" outlineLevel="0" collapsed="false">
      <c r="A315" s="61"/>
      <c r="C315" s="78"/>
      <c r="D315" s="78"/>
    </row>
    <row r="316" s="63" customFormat="true" ht="11.25" hidden="false" customHeight="false" outlineLevel="0" collapsed="false">
      <c r="A316" s="61"/>
      <c r="C316" s="79"/>
      <c r="D316" s="79"/>
    </row>
    <row r="317" s="63" customFormat="true" ht="11.25" hidden="false" customHeight="false" outlineLevel="0" collapsed="false">
      <c r="A317" s="52"/>
      <c r="B317" s="42"/>
      <c r="C317" s="43"/>
      <c r="D317" s="64"/>
    </row>
    <row r="318" s="63" customFormat="true" ht="11.25" hidden="false" customHeight="false" outlineLevel="0" collapsed="false">
      <c r="A318" s="52"/>
      <c r="B318" s="42"/>
      <c r="C318" s="53"/>
      <c r="D318" s="64"/>
    </row>
    <row r="319" s="63" customFormat="true" ht="12.75" hidden="false" customHeight="false" outlineLevel="0" collapsed="false">
      <c r="A319" s="1"/>
      <c r="B319" s="72"/>
      <c r="C319" s="80"/>
      <c r="D319" s="80"/>
    </row>
    <row r="320" s="63" customFormat="true" ht="12.75" hidden="false" customHeight="false" outlineLevel="0" collapsed="false">
      <c r="A320" s="1"/>
      <c r="B320" s="72"/>
      <c r="C320" s="49"/>
      <c r="D320" s="53"/>
    </row>
    <row r="321" s="63" customFormat="true" ht="12.75" hidden="false" customHeight="false" outlineLevel="0" collapsed="false">
      <c r="A321" s="1"/>
      <c r="B321" s="72"/>
      <c r="C321" s="49"/>
      <c r="D321" s="53"/>
    </row>
    <row r="322" s="42" customFormat="true" ht="12.75" hidden="false" customHeight="false" outlineLevel="0" collapsed="false">
      <c r="A322" s="1"/>
      <c r="B322" s="72"/>
      <c r="C322" s="49"/>
      <c r="D322" s="53"/>
    </row>
    <row r="323" s="42" customFormat="true" ht="12.75" hidden="false" customHeight="false" outlineLevel="0" collapsed="false">
      <c r="A323" s="1"/>
      <c r="B323" s="72"/>
      <c r="C323" s="49"/>
      <c r="D323" s="53"/>
    </row>
    <row r="324" s="42" customFormat="true" ht="12.75" hidden="false" customHeight="false" outlineLevel="0" collapsed="false">
      <c r="A324" s="1"/>
      <c r="B324" s="72"/>
      <c r="C324" s="49"/>
      <c r="D324" s="53"/>
    </row>
    <row r="325" s="42" customFormat="true" ht="12.75" hidden="false" customHeight="false" outlineLevel="0" collapsed="false">
      <c r="A325" s="1"/>
      <c r="B325" s="72"/>
      <c r="C325" s="49"/>
      <c r="D325" s="53"/>
    </row>
    <row r="326" s="42" customFormat="true" ht="12.75" hidden="false" customHeight="false" outlineLevel="0" collapsed="false">
      <c r="A326" s="1"/>
      <c r="B326" s="72"/>
      <c r="C326" s="49"/>
      <c r="D326" s="53"/>
    </row>
    <row r="327" s="42" customFormat="true" ht="12.75" hidden="false" customHeight="false" outlineLevel="0" collapsed="false">
      <c r="A327" s="1"/>
      <c r="B327" s="72"/>
      <c r="C327" s="49"/>
      <c r="D327" s="53"/>
    </row>
    <row r="328" s="42" customFormat="true" ht="12.75" hidden="false" customHeight="false" outlineLevel="0" collapsed="false">
      <c r="A328" s="1"/>
    </row>
    <row r="329" s="42" customFormat="true" ht="11.25" hidden="false" customHeight="false" outlineLevel="0" collapsed="false">
      <c r="A329" s="52"/>
      <c r="C329" s="43"/>
      <c r="D329" s="53"/>
    </row>
    <row r="330" s="42" customFormat="true" ht="11.25" hidden="false" customHeight="false" outlineLevel="0" collapsed="false">
      <c r="A330" s="52"/>
      <c r="C330" s="43"/>
      <c r="D330" s="53"/>
    </row>
    <row r="331" s="42" customFormat="true" ht="11.25" hidden="false" customHeight="false" outlineLevel="0" collapsed="false">
      <c r="A331" s="52"/>
      <c r="C331" s="43"/>
      <c r="D331" s="53"/>
    </row>
    <row r="332" s="42" customFormat="true" ht="12.75" hidden="false" customHeight="false" outlineLevel="0" collapsed="false">
      <c r="A332" s="1"/>
    </row>
    <row r="333" s="42" customFormat="true" ht="12.75" hidden="false" customHeight="false" outlineLevel="0" collapsed="false">
      <c r="A333" s="1"/>
    </row>
    <row r="334" s="42" customFormat="true" ht="12" hidden="false" customHeight="true" outlineLevel="0" collapsed="false">
      <c r="A334" s="1"/>
    </row>
    <row r="335" s="42" customFormat="true" ht="12" hidden="false" customHeight="true" outlineLevel="0" collapsed="false">
      <c r="A335" s="1"/>
    </row>
    <row r="336" s="42" customFormat="true" ht="12" hidden="false" customHeight="true" outlineLevel="0" collapsed="false">
      <c r="A336" s="1"/>
    </row>
    <row r="337" s="42" customFormat="true" ht="12.75" hidden="false" customHeight="false" outlineLevel="0" collapsed="false">
      <c r="A337" s="1"/>
    </row>
    <row r="338" s="42" customFormat="true" ht="12.75" hidden="false" customHeight="false" outlineLevel="0" collapsed="false">
      <c r="A338" s="1"/>
    </row>
    <row r="339" s="42" customFormat="true" ht="12.75" hidden="false" customHeight="false" outlineLevel="0" collapsed="false">
      <c r="A339" s="1"/>
    </row>
    <row r="340" s="42" customFormat="true" ht="12.75" hidden="false" customHeight="false" outlineLevel="0" collapsed="false">
      <c r="A340" s="1"/>
    </row>
    <row r="341" s="42" customFormat="true" ht="12.75" hidden="false" customHeight="false" outlineLevel="0" collapsed="false">
      <c r="A341" s="1"/>
      <c r="B341" s="72"/>
      <c r="C341" s="49"/>
      <c r="D341" s="53"/>
    </row>
    <row r="342" s="42" customFormat="true" ht="15.75" hidden="false" customHeight="false" outlineLevel="0" collapsed="false">
      <c r="A342" s="65"/>
      <c r="B342" s="40"/>
      <c r="C342" s="49"/>
      <c r="D342" s="53"/>
    </row>
    <row r="343" s="42" customFormat="true" ht="12.75" hidden="false" customHeight="false" outlineLevel="0" collapsed="false">
      <c r="A343" s="1"/>
      <c r="B343" s="72"/>
      <c r="C343" s="49"/>
      <c r="D343" s="53"/>
    </row>
    <row r="344" s="42" customFormat="true" ht="12.75" hidden="false" customHeight="false" outlineLevel="0" collapsed="false">
      <c r="A344" s="1"/>
      <c r="B344" s="72"/>
      <c r="C344" s="49"/>
      <c r="D344" s="53"/>
    </row>
    <row r="345" s="42" customFormat="true" ht="12.75" hidden="false" customHeight="false" outlineLevel="0" collapsed="false">
      <c r="A345" s="1"/>
      <c r="B345" s="72"/>
      <c r="C345" s="49"/>
      <c r="D345" s="53"/>
    </row>
    <row r="346" s="42" customFormat="true" ht="12.75" hidden="false" customHeight="false" outlineLevel="0" collapsed="false">
      <c r="A346" s="1"/>
      <c r="B346" s="72"/>
      <c r="C346" s="49"/>
      <c r="D346" s="53"/>
    </row>
    <row r="347" s="42" customFormat="true" ht="12.75" hidden="false" customHeight="false" outlineLevel="0" collapsed="false">
      <c r="A347" s="1"/>
      <c r="B347" s="72"/>
      <c r="C347" s="49"/>
      <c r="D347" s="53"/>
    </row>
    <row r="348" s="42" customFormat="true" ht="12.75" hidden="false" customHeight="false" outlineLevel="0" collapsed="false">
      <c r="A348" s="1"/>
      <c r="B348" s="72"/>
      <c r="C348" s="49"/>
      <c r="D348" s="53"/>
    </row>
    <row r="349" s="42" customFormat="true" ht="12.75" hidden="false" customHeight="false" outlineLevel="0" collapsed="false">
      <c r="A349" s="1"/>
      <c r="B349" s="72"/>
      <c r="C349" s="49"/>
      <c r="D349" s="53"/>
    </row>
    <row r="350" s="42" customFormat="true" ht="12.75" hidden="false" customHeight="false" outlineLevel="0" collapsed="false">
      <c r="A350" s="1"/>
      <c r="B350" s="72"/>
      <c r="C350" s="49"/>
      <c r="D350" s="53"/>
    </row>
    <row r="351" s="42" customFormat="true" ht="12.75" hidden="false" customHeight="false" outlineLevel="0" collapsed="false">
      <c r="A351" s="1"/>
      <c r="B351" s="72"/>
      <c r="C351" s="49"/>
      <c r="D351" s="53"/>
    </row>
    <row r="352" s="42" customFormat="true" ht="12.75" hidden="false" customHeight="false" outlineLevel="0" collapsed="false">
      <c r="A352" s="1"/>
      <c r="B352" s="72"/>
      <c r="C352" s="49"/>
      <c r="D352" s="53"/>
    </row>
    <row r="353" s="42" customFormat="true" ht="12.75" hidden="false" customHeight="false" outlineLevel="0" collapsed="false">
      <c r="A353" s="1"/>
      <c r="B353" s="72"/>
      <c r="C353" s="49"/>
      <c r="D353" s="53"/>
    </row>
    <row r="354" s="42" customFormat="true" ht="12.75" hidden="false" customHeight="false" outlineLevel="0" collapsed="false">
      <c r="A354" s="1"/>
      <c r="B354" s="72"/>
      <c r="C354" s="49"/>
      <c r="D354" s="53"/>
    </row>
    <row r="355" s="42" customFormat="true" ht="12.75" hidden="false" customHeight="false" outlineLevel="0" collapsed="false">
      <c r="A355" s="1"/>
      <c r="B355" s="72"/>
      <c r="C355" s="49"/>
      <c r="D355" s="53"/>
    </row>
    <row r="356" s="42" customFormat="true" ht="12.75" hidden="false" customHeight="false" outlineLevel="0" collapsed="false">
      <c r="A356" s="1"/>
      <c r="B356" s="72"/>
      <c r="C356" s="49"/>
      <c r="D356" s="53"/>
    </row>
    <row r="357" s="42" customFormat="true" ht="12.75" hidden="false" customHeight="false" outlineLevel="0" collapsed="false">
      <c r="A357" s="1"/>
      <c r="B357" s="72"/>
      <c r="C357" s="49"/>
      <c r="D357" s="53"/>
    </row>
    <row r="358" s="42" customFormat="true" ht="12.75" hidden="false" customHeight="false" outlineLevel="0" collapsed="false">
      <c r="A358" s="1"/>
      <c r="B358" s="72"/>
      <c r="C358" s="49"/>
      <c r="D358" s="53"/>
    </row>
    <row r="359" s="42" customFormat="true" ht="12.75" hidden="false" customHeight="false" outlineLevel="0" collapsed="false">
      <c r="A359" s="1"/>
      <c r="B359" s="72"/>
      <c r="C359" s="49"/>
      <c r="D359" s="53"/>
    </row>
    <row r="360" s="42" customFormat="true" ht="12.75" hidden="false" customHeight="false" outlineLevel="0" collapsed="false">
      <c r="A360" s="1"/>
      <c r="B360" s="72"/>
      <c r="C360" s="49"/>
      <c r="D360" s="53"/>
    </row>
    <row r="361" s="42" customFormat="true" ht="12.75" hidden="false" customHeight="false" outlineLevel="0" collapsed="false">
      <c r="A361" s="1"/>
      <c r="B361" s="72"/>
      <c r="C361" s="49"/>
      <c r="D361" s="53"/>
    </row>
    <row r="362" s="42" customFormat="true" ht="12.75" hidden="false" customHeight="false" outlineLevel="0" collapsed="false">
      <c r="A362" s="1"/>
      <c r="B362" s="72"/>
      <c r="C362" s="49"/>
      <c r="D362" s="53"/>
    </row>
    <row r="363" s="42" customFormat="true" ht="12.75" hidden="false" customHeight="false" outlineLevel="0" collapsed="false">
      <c r="A363" s="1"/>
      <c r="B363" s="72"/>
      <c r="C363" s="49"/>
      <c r="D363" s="53"/>
    </row>
    <row r="364" s="42" customFormat="true" ht="12.75" hidden="false" customHeight="false" outlineLevel="0" collapsed="false">
      <c r="A364" s="1"/>
      <c r="B364" s="72"/>
      <c r="C364" s="49"/>
      <c r="D364" s="53"/>
    </row>
    <row r="365" s="42" customFormat="true" ht="12.75" hidden="false" customHeight="false" outlineLevel="0" collapsed="false">
      <c r="A365" s="1"/>
      <c r="B365" s="72"/>
      <c r="C365" s="49"/>
      <c r="D365" s="53"/>
    </row>
    <row r="366" s="42" customFormat="true" ht="12.75" hidden="false" customHeight="false" outlineLevel="0" collapsed="false">
      <c r="A366" s="1"/>
      <c r="B366" s="72"/>
      <c r="C366" s="49"/>
      <c r="D366" s="53"/>
    </row>
    <row r="367" s="42" customFormat="true" ht="12.75" hidden="false" customHeight="false" outlineLevel="0" collapsed="false">
      <c r="A367" s="1"/>
      <c r="B367" s="72"/>
      <c r="C367" s="49"/>
      <c r="D367" s="53"/>
    </row>
    <row r="368" s="42" customFormat="true" ht="12.75" hidden="false" customHeight="false" outlineLevel="0" collapsed="false">
      <c r="A368" s="1"/>
      <c r="B368" s="72"/>
      <c r="C368" s="49"/>
      <c r="D368" s="53"/>
    </row>
    <row r="369" s="42" customFormat="true" ht="12.75" hidden="false" customHeight="false" outlineLevel="0" collapsed="false">
      <c r="A369" s="1"/>
      <c r="B369" s="72"/>
      <c r="C369" s="49"/>
      <c r="D369" s="53"/>
    </row>
    <row r="370" s="42" customFormat="true" ht="12.75" hidden="false" customHeight="false" outlineLevel="0" collapsed="false">
      <c r="A370" s="1"/>
      <c r="B370" s="72"/>
      <c r="C370" s="49"/>
      <c r="D370" s="53"/>
    </row>
    <row r="371" s="42" customFormat="true" ht="12.75" hidden="false" customHeight="false" outlineLevel="0" collapsed="false">
      <c r="A371" s="1"/>
      <c r="B371" s="72"/>
      <c r="C371" s="49"/>
      <c r="D371" s="53"/>
    </row>
    <row r="372" s="42" customFormat="true" ht="12.75" hidden="false" customHeight="false" outlineLevel="0" collapsed="false">
      <c r="A372" s="1"/>
      <c r="B372" s="72"/>
      <c r="C372" s="49"/>
      <c r="D372" s="53"/>
    </row>
    <row r="373" s="42" customFormat="true" ht="12.75" hidden="false" customHeight="false" outlineLevel="0" collapsed="false">
      <c r="A373" s="1"/>
      <c r="B373" s="72"/>
      <c r="C373" s="49"/>
      <c r="D373" s="53"/>
    </row>
    <row r="374" s="42" customFormat="true" ht="12.75" hidden="false" customHeight="false" outlineLevel="0" collapsed="false">
      <c r="A374" s="1"/>
      <c r="B374" s="72"/>
      <c r="C374" s="49"/>
      <c r="D374" s="53"/>
    </row>
    <row r="375" s="42" customFormat="true" ht="12.75" hidden="false" customHeight="false" outlineLevel="0" collapsed="false">
      <c r="A375" s="1"/>
      <c r="B375" s="72"/>
      <c r="C375" s="49"/>
      <c r="D375" s="53"/>
    </row>
    <row r="376" s="42" customFormat="true" ht="12.75" hidden="false" customHeight="false" outlineLevel="0" collapsed="false">
      <c r="A376" s="1"/>
      <c r="B376" s="72"/>
      <c r="C376" s="49"/>
      <c r="D376" s="53"/>
    </row>
    <row r="377" s="42" customFormat="true" ht="12.75" hidden="false" customHeight="false" outlineLevel="0" collapsed="false">
      <c r="A377" s="1"/>
      <c r="B377" s="72"/>
      <c r="C377" s="49"/>
      <c r="D377" s="53"/>
    </row>
    <row r="378" s="42" customFormat="true" ht="12.75" hidden="false" customHeight="false" outlineLevel="0" collapsed="false">
      <c r="A378" s="1"/>
      <c r="B378" s="72"/>
      <c r="C378" s="49"/>
      <c r="D378" s="53"/>
    </row>
    <row r="379" s="42" customFormat="true" ht="12.75" hidden="false" customHeight="false" outlineLevel="0" collapsed="false">
      <c r="A379" s="1"/>
      <c r="B379" s="72"/>
      <c r="C379" s="49"/>
      <c r="D379" s="53"/>
    </row>
    <row r="380" s="42" customFormat="true" ht="12.75" hidden="false" customHeight="false" outlineLevel="0" collapsed="false">
      <c r="A380" s="1"/>
      <c r="B380" s="72"/>
      <c r="C380" s="49"/>
      <c r="D380" s="53"/>
    </row>
    <row r="381" s="42" customFormat="true" ht="12.75" hidden="false" customHeight="false" outlineLevel="0" collapsed="false">
      <c r="A381" s="1"/>
      <c r="B381" s="72"/>
      <c r="C381" s="49"/>
      <c r="D381" s="53"/>
    </row>
    <row r="382" s="42" customFormat="true" ht="12.75" hidden="false" customHeight="false" outlineLevel="0" collapsed="false">
      <c r="A382" s="1"/>
      <c r="B382" s="72"/>
      <c r="C382" s="49"/>
      <c r="D382" s="53"/>
    </row>
    <row r="383" s="42" customFormat="true" ht="12.75" hidden="false" customHeight="false" outlineLevel="0" collapsed="false">
      <c r="A383" s="1"/>
      <c r="B383" s="72"/>
      <c r="C383" s="49"/>
      <c r="D383" s="53"/>
    </row>
    <row r="384" s="42" customFormat="true" ht="12.75" hidden="false" customHeight="false" outlineLevel="0" collapsed="false">
      <c r="A384" s="1"/>
      <c r="B384" s="72"/>
      <c r="C384" s="49"/>
      <c r="D384" s="53"/>
    </row>
    <row r="385" s="42" customFormat="true" ht="12.75" hidden="false" customHeight="false" outlineLevel="0" collapsed="false">
      <c r="A385" s="1"/>
      <c r="B385" s="72"/>
      <c r="C385" s="49"/>
      <c r="D385" s="53"/>
    </row>
    <row r="386" s="42" customFormat="true" ht="12.75" hidden="false" customHeight="false" outlineLevel="0" collapsed="false">
      <c r="A386" s="1"/>
      <c r="B386" s="72"/>
      <c r="C386" s="49"/>
      <c r="D386" s="53"/>
    </row>
    <row r="387" s="42" customFormat="true" ht="12.75" hidden="false" customHeight="false" outlineLevel="0" collapsed="false">
      <c r="A387" s="1"/>
      <c r="B387" s="72"/>
      <c r="C387" s="49"/>
      <c r="D387" s="53"/>
    </row>
    <row r="388" s="42" customFormat="true" ht="15.75" hidden="false" customHeight="false" outlineLevel="0" collapsed="false">
      <c r="A388" s="65"/>
      <c r="B388" s="40"/>
      <c r="C388" s="49"/>
      <c r="D388" s="53"/>
    </row>
    <row r="389" s="42" customFormat="true" ht="12.75" hidden="false" customHeight="false" outlineLevel="0" collapsed="false">
      <c r="A389" s="1"/>
      <c r="B389" s="72"/>
      <c r="C389" s="49"/>
      <c r="D389" s="53"/>
    </row>
    <row r="390" s="42" customFormat="true" ht="12.75" hidden="false" customHeight="false" outlineLevel="0" collapsed="false">
      <c r="A390" s="1"/>
      <c r="B390" s="72"/>
      <c r="C390" s="49"/>
      <c r="D390" s="53"/>
    </row>
    <row r="391" s="42" customFormat="true" ht="12.75" hidden="false" customHeight="false" outlineLevel="0" collapsed="false">
      <c r="A391" s="1"/>
      <c r="B391" s="72"/>
      <c r="C391" s="49"/>
      <c r="D391" s="53"/>
    </row>
    <row r="392" s="42" customFormat="true" ht="12.75" hidden="false" customHeight="false" outlineLevel="0" collapsed="false">
      <c r="A392" s="1"/>
      <c r="B392" s="72"/>
      <c r="C392" s="49"/>
      <c r="D392" s="53"/>
    </row>
    <row r="393" s="42" customFormat="true" ht="12.75" hidden="false" customHeight="false" outlineLevel="0" collapsed="false">
      <c r="A393" s="1"/>
      <c r="B393" s="72"/>
      <c r="C393" s="49"/>
      <c r="D393" s="53"/>
    </row>
    <row r="394" s="42" customFormat="true" ht="12.75" hidden="false" customHeight="false" outlineLevel="0" collapsed="false">
      <c r="A394" s="1"/>
      <c r="B394" s="72"/>
      <c r="C394" s="49"/>
      <c r="D394" s="53"/>
    </row>
    <row r="395" s="42" customFormat="true" ht="12.75" hidden="false" customHeight="false" outlineLevel="0" collapsed="false">
      <c r="A395" s="1"/>
      <c r="B395" s="72"/>
      <c r="C395" s="49"/>
      <c r="D395" s="53"/>
    </row>
    <row r="396" s="42" customFormat="true" ht="12.75" hidden="false" customHeight="false" outlineLevel="0" collapsed="false">
      <c r="A396" s="1"/>
      <c r="B396" s="72"/>
      <c r="C396" s="49"/>
      <c r="D396" s="53"/>
    </row>
    <row r="397" s="42" customFormat="true" ht="12.75" hidden="false" customHeight="false" outlineLevel="0" collapsed="false">
      <c r="A397" s="1"/>
      <c r="B397" s="72"/>
      <c r="C397" s="49"/>
      <c r="D397" s="53"/>
    </row>
    <row r="398" s="42" customFormat="true" ht="12.75" hidden="false" customHeight="false" outlineLevel="0" collapsed="false">
      <c r="A398" s="1"/>
      <c r="B398" s="72"/>
      <c r="C398" s="49"/>
      <c r="D398" s="53"/>
    </row>
    <row r="399" s="42" customFormat="true" ht="12.75" hidden="false" customHeight="false" outlineLevel="0" collapsed="false">
      <c r="A399" s="1"/>
      <c r="B399" s="72"/>
      <c r="C399" s="49"/>
      <c r="D399" s="53"/>
    </row>
    <row r="400" s="42" customFormat="true" ht="12.75" hidden="false" customHeight="false" outlineLevel="0" collapsed="false">
      <c r="A400" s="1"/>
      <c r="B400" s="72"/>
      <c r="C400" s="49"/>
      <c r="D400" s="53"/>
    </row>
    <row r="401" s="42" customFormat="true" ht="12.75" hidden="false" customHeight="false" outlineLevel="0" collapsed="false">
      <c r="A401" s="1"/>
      <c r="B401" s="72"/>
      <c r="C401" s="49"/>
      <c r="D401" s="53"/>
    </row>
    <row r="402" s="42" customFormat="true" ht="12.75" hidden="false" customHeight="false" outlineLevel="0" collapsed="false">
      <c r="A402" s="1"/>
      <c r="B402" s="72"/>
      <c r="C402" s="49"/>
      <c r="D402" s="53"/>
    </row>
    <row r="403" s="42" customFormat="true" ht="12.75" hidden="false" customHeight="false" outlineLevel="0" collapsed="false">
      <c r="A403" s="1"/>
      <c r="B403" s="72"/>
      <c r="C403" s="49"/>
      <c r="D403" s="53"/>
    </row>
    <row r="404" s="42" customFormat="true" ht="12.75" hidden="false" customHeight="false" outlineLevel="0" collapsed="false">
      <c r="A404" s="1"/>
      <c r="B404" s="72"/>
      <c r="C404" s="49"/>
      <c r="D404" s="53"/>
    </row>
    <row r="405" s="42" customFormat="true" ht="12.75" hidden="false" customHeight="false" outlineLevel="0" collapsed="false">
      <c r="A405" s="1"/>
      <c r="B405" s="72"/>
      <c r="C405" s="49"/>
      <c r="D405" s="53"/>
    </row>
    <row r="406" s="42" customFormat="true" ht="12.75" hidden="false" customHeight="false" outlineLevel="0" collapsed="false">
      <c r="A406" s="1"/>
      <c r="B406" s="72"/>
      <c r="C406" s="49"/>
      <c r="D406" s="53"/>
    </row>
    <row r="407" s="42" customFormat="true" ht="12.75" hidden="false" customHeight="false" outlineLevel="0" collapsed="false">
      <c r="A407" s="1"/>
      <c r="B407" s="72"/>
      <c r="C407" s="49"/>
      <c r="D407" s="53"/>
    </row>
    <row r="408" s="42" customFormat="true" ht="12.75" hidden="false" customHeight="false" outlineLevel="0" collapsed="false">
      <c r="A408" s="1"/>
      <c r="B408" s="72"/>
      <c r="C408" s="49"/>
      <c r="D408" s="53"/>
    </row>
    <row r="409" s="42" customFormat="true" ht="12.75" hidden="false" customHeight="false" outlineLevel="0" collapsed="false">
      <c r="A409" s="1"/>
      <c r="B409" s="72"/>
      <c r="C409" s="49"/>
      <c r="D409" s="53"/>
    </row>
    <row r="410" s="42" customFormat="true" ht="12.75" hidden="false" customHeight="false" outlineLevel="0" collapsed="false">
      <c r="A410" s="1"/>
      <c r="B410" s="72"/>
      <c r="C410" s="49"/>
      <c r="D410" s="53"/>
    </row>
    <row r="411" s="42" customFormat="true" ht="12.75" hidden="false" customHeight="false" outlineLevel="0" collapsed="false">
      <c r="A411" s="1"/>
      <c r="B411" s="72"/>
      <c r="C411" s="49"/>
      <c r="D411" s="53"/>
    </row>
    <row r="412" s="42" customFormat="true" ht="12.75" hidden="false" customHeight="false" outlineLevel="0" collapsed="false">
      <c r="A412" s="1"/>
      <c r="B412" s="72"/>
      <c r="C412" s="49"/>
      <c r="D412" s="53"/>
    </row>
    <row r="413" s="42" customFormat="true" ht="12.75" hidden="false" customHeight="false" outlineLevel="0" collapsed="false">
      <c r="A413" s="1"/>
      <c r="B413" s="72"/>
      <c r="C413" s="49"/>
      <c r="D413" s="53"/>
    </row>
    <row r="414" s="42" customFormat="true" ht="12.75" hidden="false" customHeight="false" outlineLevel="0" collapsed="false">
      <c r="A414" s="1"/>
      <c r="B414" s="72"/>
      <c r="C414" s="49"/>
      <c r="D414" s="53"/>
    </row>
    <row r="415" s="42" customFormat="true" ht="12.75" hidden="false" customHeight="false" outlineLevel="0" collapsed="false">
      <c r="A415" s="1"/>
      <c r="B415" s="72"/>
      <c r="C415" s="49"/>
      <c r="D415" s="53"/>
    </row>
    <row r="416" s="42" customFormat="true" ht="12.75" hidden="false" customHeight="false" outlineLevel="0" collapsed="false">
      <c r="A416" s="1"/>
      <c r="B416" s="72"/>
      <c r="C416" s="49"/>
      <c r="D416" s="53"/>
    </row>
    <row r="417" s="42" customFormat="true" ht="12.75" hidden="false" customHeight="false" outlineLevel="0" collapsed="false">
      <c r="A417" s="1"/>
      <c r="B417" s="72"/>
      <c r="C417" s="49"/>
      <c r="D417" s="53"/>
    </row>
    <row r="418" s="42" customFormat="true" ht="12.75" hidden="false" customHeight="false" outlineLevel="0" collapsed="false">
      <c r="A418" s="1"/>
      <c r="B418" s="72"/>
      <c r="C418" s="49"/>
      <c r="D418" s="53"/>
    </row>
    <row r="419" s="42" customFormat="true" ht="12.75" hidden="false" customHeight="false" outlineLevel="0" collapsed="false">
      <c r="A419" s="1"/>
      <c r="B419" s="72"/>
      <c r="C419" s="49"/>
      <c r="D419" s="53"/>
    </row>
    <row r="420" s="42" customFormat="true" ht="12.75" hidden="false" customHeight="false" outlineLevel="0" collapsed="false">
      <c r="A420" s="1"/>
      <c r="B420" s="72"/>
      <c r="C420" s="49"/>
      <c r="D420" s="53"/>
    </row>
    <row r="421" s="42" customFormat="true" ht="12.75" hidden="false" customHeight="false" outlineLevel="0" collapsed="false">
      <c r="A421" s="1"/>
      <c r="B421" s="72"/>
      <c r="C421" s="49"/>
      <c r="D421" s="53"/>
    </row>
    <row r="422" s="42" customFormat="true" ht="12.75" hidden="false" customHeight="false" outlineLevel="0" collapsed="false">
      <c r="A422" s="1"/>
      <c r="B422" s="72"/>
      <c r="C422" s="49"/>
      <c r="D422" s="53"/>
    </row>
    <row r="423" s="42" customFormat="true" ht="12.75" hidden="false" customHeight="false" outlineLevel="0" collapsed="false">
      <c r="A423" s="1"/>
      <c r="B423" s="72"/>
      <c r="C423" s="49"/>
      <c r="D423" s="53"/>
    </row>
    <row r="424" s="42" customFormat="true" ht="12.75" hidden="false" customHeight="false" outlineLevel="0" collapsed="false">
      <c r="A424" s="1"/>
      <c r="B424" s="72"/>
      <c r="C424" s="49"/>
      <c r="D424" s="53"/>
    </row>
    <row r="425" s="42" customFormat="true" ht="12.75" hidden="false" customHeight="false" outlineLevel="0" collapsed="false">
      <c r="A425" s="1"/>
      <c r="B425" s="72"/>
      <c r="C425" s="49"/>
      <c r="D425" s="53"/>
    </row>
    <row r="426" s="42" customFormat="true" ht="12.75" hidden="false" customHeight="false" outlineLevel="0" collapsed="false">
      <c r="A426" s="1"/>
      <c r="B426" s="72"/>
      <c r="C426" s="49"/>
      <c r="D426" s="53"/>
    </row>
    <row r="427" s="42" customFormat="true" ht="12.75" hidden="false" customHeight="false" outlineLevel="0" collapsed="false">
      <c r="A427" s="1"/>
      <c r="B427" s="72"/>
      <c r="C427" s="49"/>
      <c r="D427" s="53"/>
    </row>
    <row r="428" s="42" customFormat="true" ht="12.75" hidden="false" customHeight="false" outlineLevel="0" collapsed="false">
      <c r="A428" s="1"/>
      <c r="B428" s="72"/>
      <c r="C428" s="49"/>
      <c r="D428" s="53"/>
    </row>
    <row r="429" s="42" customFormat="true" ht="12.75" hidden="false" customHeight="false" outlineLevel="0" collapsed="false">
      <c r="A429" s="1"/>
      <c r="B429" s="72"/>
      <c r="C429" s="49"/>
      <c r="D429" s="53"/>
    </row>
    <row r="430" s="42" customFormat="true" ht="12.75" hidden="false" customHeight="false" outlineLevel="0" collapsed="false">
      <c r="A430" s="1"/>
      <c r="B430" s="72"/>
      <c r="C430" s="49"/>
      <c r="D430" s="53"/>
    </row>
    <row r="431" s="42" customFormat="true" ht="12.75" hidden="false" customHeight="false" outlineLevel="0" collapsed="false">
      <c r="A431" s="1"/>
      <c r="B431" s="72"/>
      <c r="C431" s="49"/>
      <c r="D431" s="53"/>
    </row>
    <row r="432" s="42" customFormat="true" ht="12.75" hidden="false" customHeight="false" outlineLevel="0" collapsed="false">
      <c r="A432" s="1"/>
      <c r="B432" s="72"/>
      <c r="C432" s="49"/>
      <c r="D432" s="53"/>
    </row>
    <row r="433" s="42" customFormat="true" ht="12.75" hidden="false" customHeight="false" outlineLevel="0" collapsed="false">
      <c r="A433" s="1"/>
      <c r="B433" s="72"/>
      <c r="C433" s="49"/>
      <c r="D433" s="53"/>
    </row>
    <row r="434" s="42" customFormat="true" ht="12.75" hidden="false" customHeight="false" outlineLevel="0" collapsed="false">
      <c r="A434" s="1"/>
      <c r="B434" s="72"/>
      <c r="C434" s="49"/>
      <c r="D434" s="53"/>
    </row>
    <row r="435" s="42" customFormat="true" ht="12.75" hidden="false" customHeight="false" outlineLevel="0" collapsed="false">
      <c r="A435" s="1"/>
      <c r="B435" s="72"/>
      <c r="C435" s="49"/>
      <c r="D435" s="53"/>
    </row>
    <row r="436" s="42" customFormat="true" ht="12.75" hidden="false" customHeight="false" outlineLevel="0" collapsed="false">
      <c r="A436" s="1"/>
      <c r="B436" s="72"/>
      <c r="C436" s="49"/>
      <c r="D436" s="53"/>
    </row>
    <row r="437" s="42" customFormat="true" ht="12.75" hidden="false" customHeight="false" outlineLevel="0" collapsed="false">
      <c r="A437" s="1"/>
      <c r="B437" s="72"/>
      <c r="C437" s="49"/>
      <c r="D437" s="53"/>
    </row>
    <row r="438" s="42" customFormat="true" ht="12.75" hidden="false" customHeight="false" outlineLevel="0" collapsed="false">
      <c r="A438" s="1"/>
      <c r="B438" s="72"/>
      <c r="C438" s="49"/>
      <c r="D438" s="53"/>
    </row>
    <row r="439" s="42" customFormat="true" ht="12.75" hidden="false" customHeight="false" outlineLevel="0" collapsed="false">
      <c r="A439" s="1"/>
      <c r="B439" s="72"/>
      <c r="C439" s="49"/>
      <c r="D439" s="53"/>
    </row>
    <row r="440" s="42" customFormat="true" ht="12.75" hidden="false" customHeight="false" outlineLevel="0" collapsed="false">
      <c r="A440" s="1"/>
      <c r="B440" s="72"/>
      <c r="C440" s="49"/>
      <c r="D440" s="53"/>
    </row>
    <row r="441" s="42" customFormat="true" ht="12.75" hidden="false" customHeight="false" outlineLevel="0" collapsed="false">
      <c r="A441" s="1"/>
      <c r="B441" s="72"/>
      <c r="C441" s="49"/>
      <c r="D441" s="53"/>
    </row>
    <row r="442" s="42" customFormat="true" ht="12.75" hidden="false" customHeight="false" outlineLevel="0" collapsed="false">
      <c r="A442" s="1"/>
      <c r="B442" s="72"/>
      <c r="C442" s="49"/>
      <c r="D442" s="53"/>
    </row>
    <row r="443" s="42" customFormat="true" ht="12.75" hidden="false" customHeight="false" outlineLevel="0" collapsed="false">
      <c r="A443" s="1"/>
      <c r="B443" s="72"/>
      <c r="C443" s="49"/>
      <c r="D443" s="53"/>
    </row>
    <row r="444" s="42" customFormat="true" ht="12.75" hidden="false" customHeight="false" outlineLevel="0" collapsed="false">
      <c r="A444" s="1"/>
      <c r="B444" s="72"/>
      <c r="C444" s="49"/>
      <c r="D444" s="53"/>
    </row>
    <row r="445" s="42" customFormat="true" ht="12.75" hidden="false" customHeight="false" outlineLevel="0" collapsed="false">
      <c r="A445" s="1"/>
      <c r="B445" s="72"/>
      <c r="C445" s="49"/>
      <c r="D445" s="53"/>
    </row>
    <row r="446" s="42" customFormat="true" ht="12.75" hidden="false" customHeight="false" outlineLevel="0" collapsed="false">
      <c r="A446" s="1"/>
      <c r="B446" s="72"/>
      <c r="C446" s="49"/>
      <c r="D446" s="53"/>
    </row>
    <row r="447" s="42" customFormat="true" ht="12.75" hidden="false" customHeight="false" outlineLevel="0" collapsed="false">
      <c r="A447" s="1"/>
      <c r="B447" s="72"/>
      <c r="C447" s="49"/>
      <c r="D447" s="53"/>
    </row>
    <row r="448" s="42" customFormat="true" ht="12.75" hidden="false" customHeight="false" outlineLevel="0" collapsed="false">
      <c r="A448" s="1"/>
      <c r="B448" s="72"/>
      <c r="C448" s="49"/>
      <c r="D448" s="53"/>
    </row>
    <row r="449" s="42" customFormat="true" ht="12.75" hidden="false" customHeight="false" outlineLevel="0" collapsed="false">
      <c r="A449" s="1"/>
      <c r="B449" s="72"/>
      <c r="C449" s="49"/>
      <c r="D449" s="53"/>
    </row>
    <row r="450" s="42" customFormat="true" ht="12.75" hidden="false" customHeight="false" outlineLevel="0" collapsed="false">
      <c r="A450" s="1"/>
      <c r="B450" s="72"/>
      <c r="C450" s="49"/>
      <c r="D450" s="53"/>
    </row>
    <row r="451" s="42" customFormat="true" ht="12.75" hidden="false" customHeight="false" outlineLevel="0" collapsed="false">
      <c r="A451" s="1"/>
      <c r="B451" s="72"/>
      <c r="C451" s="49"/>
      <c r="D451" s="53"/>
    </row>
    <row r="452" s="42" customFormat="true" ht="12.75" hidden="false" customHeight="false" outlineLevel="0" collapsed="false">
      <c r="A452" s="1"/>
      <c r="B452" s="72"/>
      <c r="C452" s="49"/>
      <c r="D452" s="53"/>
    </row>
    <row r="453" s="42" customFormat="true" ht="12.75" hidden="false" customHeight="false" outlineLevel="0" collapsed="false">
      <c r="A453" s="1"/>
      <c r="B453" s="72"/>
      <c r="C453" s="49"/>
      <c r="D453" s="53"/>
    </row>
    <row r="454" s="42" customFormat="true" ht="12.75" hidden="false" customHeight="false" outlineLevel="0" collapsed="false">
      <c r="A454" s="1"/>
      <c r="B454" s="72"/>
      <c r="C454" s="49"/>
      <c r="D454" s="53"/>
    </row>
    <row r="455" s="42" customFormat="true" ht="12.75" hidden="false" customHeight="false" outlineLevel="0" collapsed="false">
      <c r="A455" s="1"/>
      <c r="B455" s="72"/>
      <c r="C455" s="49"/>
      <c r="D455" s="53"/>
    </row>
    <row r="456" s="42" customFormat="true" ht="12.75" hidden="false" customHeight="false" outlineLevel="0" collapsed="false">
      <c r="A456" s="1"/>
      <c r="B456" s="72"/>
      <c r="C456" s="49"/>
      <c r="D456" s="53"/>
    </row>
    <row r="457" s="42" customFormat="true" ht="12.75" hidden="false" customHeight="false" outlineLevel="0" collapsed="false">
      <c r="A457" s="1"/>
      <c r="B457" s="72"/>
      <c r="C457" s="49"/>
      <c r="D457" s="53"/>
    </row>
    <row r="458" s="42" customFormat="true" ht="12.75" hidden="false" customHeight="false" outlineLevel="0" collapsed="false">
      <c r="A458" s="1"/>
      <c r="B458" s="72"/>
      <c r="C458" s="49"/>
      <c r="D458" s="53"/>
    </row>
    <row r="459" s="42" customFormat="true" ht="12.75" hidden="false" customHeight="false" outlineLevel="0" collapsed="false">
      <c r="A459" s="1"/>
      <c r="B459" s="72"/>
      <c r="C459" s="49"/>
      <c r="D459" s="53"/>
    </row>
    <row r="460" s="42" customFormat="true" ht="12.75" hidden="false" customHeight="false" outlineLevel="0" collapsed="false">
      <c r="A460" s="1"/>
      <c r="B460" s="72"/>
      <c r="C460" s="49"/>
      <c r="D460" s="53"/>
    </row>
    <row r="461" s="42" customFormat="true" ht="12.75" hidden="false" customHeight="false" outlineLevel="0" collapsed="false">
      <c r="A461" s="1"/>
      <c r="B461" s="72"/>
      <c r="C461" s="49"/>
      <c r="D461" s="53"/>
    </row>
    <row r="462" s="42" customFormat="true" ht="12.75" hidden="false" customHeight="false" outlineLevel="0" collapsed="false">
      <c r="A462" s="1"/>
      <c r="B462" s="72"/>
      <c r="C462" s="49"/>
      <c r="D462" s="53"/>
    </row>
    <row r="463" s="42" customFormat="true" ht="12.75" hidden="false" customHeight="false" outlineLevel="0" collapsed="false">
      <c r="A463" s="1"/>
      <c r="B463" s="72"/>
      <c r="C463" s="49"/>
      <c r="D463" s="53"/>
    </row>
    <row r="464" s="42" customFormat="true" ht="12.75" hidden="false" customHeight="false" outlineLevel="0" collapsed="false">
      <c r="A464" s="1"/>
      <c r="B464" s="72"/>
      <c r="C464" s="49"/>
      <c r="D464" s="53"/>
    </row>
    <row r="465" s="42" customFormat="true" ht="12.75" hidden="false" customHeight="false" outlineLevel="0" collapsed="false">
      <c r="A465" s="1"/>
      <c r="B465" s="72"/>
      <c r="C465" s="49"/>
      <c r="D465" s="53"/>
    </row>
    <row r="466" s="42" customFormat="true" ht="12.75" hidden="false" customHeight="false" outlineLevel="0" collapsed="false">
      <c r="A466" s="1"/>
      <c r="B466" s="72"/>
      <c r="C466" s="49"/>
      <c r="D466" s="53"/>
    </row>
    <row r="467" s="42" customFormat="true" ht="12.75" hidden="false" customHeight="false" outlineLevel="0" collapsed="false">
      <c r="A467" s="1"/>
      <c r="B467" s="72"/>
      <c r="C467" s="49"/>
      <c r="D467" s="53"/>
    </row>
    <row r="468" s="42" customFormat="true" ht="12.75" hidden="false" customHeight="false" outlineLevel="0" collapsed="false">
      <c r="A468" s="1"/>
      <c r="B468" s="72"/>
      <c r="C468" s="49"/>
      <c r="D468" s="53"/>
    </row>
    <row r="469" s="42" customFormat="true" ht="12.75" hidden="false" customHeight="false" outlineLevel="0" collapsed="false">
      <c r="A469" s="1"/>
      <c r="B469" s="72"/>
      <c r="C469" s="49"/>
      <c r="D469" s="53"/>
    </row>
    <row r="470" s="42" customFormat="true" ht="12.75" hidden="false" customHeight="false" outlineLevel="0" collapsed="false">
      <c r="A470" s="1"/>
      <c r="B470" s="72"/>
      <c r="C470" s="49"/>
      <c r="D470" s="53"/>
    </row>
    <row r="471" s="42" customFormat="true" ht="12.75" hidden="false" customHeight="false" outlineLevel="0" collapsed="false">
      <c r="A471" s="1"/>
      <c r="B471" s="72"/>
      <c r="C471" s="49"/>
      <c r="D471" s="53"/>
    </row>
    <row r="472" s="42" customFormat="true" ht="12.75" hidden="false" customHeight="false" outlineLevel="0" collapsed="false">
      <c r="A472" s="1"/>
      <c r="B472" s="72"/>
      <c r="C472" s="49"/>
      <c r="D472" s="53"/>
    </row>
    <row r="473" s="42" customFormat="true" ht="12.75" hidden="false" customHeight="false" outlineLevel="0" collapsed="false">
      <c r="A473" s="1"/>
      <c r="B473" s="72"/>
      <c r="C473" s="49"/>
      <c r="D473" s="53"/>
    </row>
    <row r="474" s="42" customFormat="true" ht="12.75" hidden="false" customHeight="false" outlineLevel="0" collapsed="false">
      <c r="A474" s="1"/>
      <c r="B474" s="72"/>
      <c r="C474" s="49"/>
      <c r="D474" s="53"/>
    </row>
    <row r="475" s="42" customFormat="true" ht="12.75" hidden="false" customHeight="false" outlineLevel="0" collapsed="false">
      <c r="A475" s="1"/>
      <c r="B475" s="72"/>
      <c r="C475" s="49"/>
      <c r="D475" s="53"/>
    </row>
    <row r="476" s="42" customFormat="true" ht="12.75" hidden="false" customHeight="false" outlineLevel="0" collapsed="false">
      <c r="A476" s="1"/>
      <c r="B476" s="72"/>
      <c r="C476" s="49"/>
      <c r="D476" s="53"/>
    </row>
    <row r="477" s="42" customFormat="true" ht="12.75" hidden="false" customHeight="false" outlineLevel="0" collapsed="false">
      <c r="A477" s="1"/>
      <c r="B477" s="72"/>
      <c r="C477" s="49"/>
      <c r="D477" s="53"/>
    </row>
    <row r="478" s="42" customFormat="true" ht="12.75" hidden="false" customHeight="false" outlineLevel="0" collapsed="false">
      <c r="A478" s="1"/>
      <c r="B478" s="72"/>
      <c r="C478" s="49"/>
      <c r="D478" s="53"/>
    </row>
    <row r="479" s="42" customFormat="true" ht="12.75" hidden="false" customHeight="false" outlineLevel="0" collapsed="false">
      <c r="A479" s="1"/>
      <c r="B479" s="72"/>
      <c r="C479" s="49"/>
      <c r="D479" s="53"/>
    </row>
    <row r="480" s="42" customFormat="true" ht="12.75" hidden="false" customHeight="false" outlineLevel="0" collapsed="false">
      <c r="A480" s="1"/>
      <c r="B480" s="72"/>
      <c r="C480" s="49"/>
      <c r="D480" s="53"/>
    </row>
    <row r="481" s="42" customFormat="true" ht="12.75" hidden="false" customHeight="false" outlineLevel="0" collapsed="false">
      <c r="A481" s="1"/>
      <c r="B481" s="72"/>
      <c r="C481" s="49"/>
      <c r="D481" s="53"/>
    </row>
    <row r="482" s="42" customFormat="true" ht="12.75" hidden="false" customHeight="false" outlineLevel="0" collapsed="false">
      <c r="A482" s="1"/>
      <c r="B482" s="72"/>
      <c r="C482" s="49"/>
      <c r="D482" s="53"/>
    </row>
    <row r="483" s="42" customFormat="true" ht="12.75" hidden="false" customHeight="false" outlineLevel="0" collapsed="false">
      <c r="A483" s="1"/>
      <c r="B483" s="72"/>
      <c r="C483" s="49"/>
      <c r="D483" s="53"/>
    </row>
    <row r="484" s="42" customFormat="true" ht="12.75" hidden="false" customHeight="false" outlineLevel="0" collapsed="false">
      <c r="A484" s="1"/>
      <c r="B484" s="72"/>
      <c r="C484" s="49"/>
      <c r="D484" s="53"/>
    </row>
    <row r="485" s="42" customFormat="true" ht="12.75" hidden="false" customHeight="false" outlineLevel="0" collapsed="false">
      <c r="A485" s="1"/>
      <c r="B485" s="72"/>
      <c r="C485" s="49"/>
      <c r="D485" s="53"/>
    </row>
    <row r="486" s="42" customFormat="true" ht="12.75" hidden="false" customHeight="false" outlineLevel="0" collapsed="false">
      <c r="A486" s="1"/>
      <c r="B486" s="72"/>
      <c r="C486" s="49"/>
      <c r="D486" s="53"/>
    </row>
    <row r="487" s="42" customFormat="true" ht="12.75" hidden="false" customHeight="false" outlineLevel="0" collapsed="false">
      <c r="A487" s="1"/>
      <c r="B487" s="72"/>
      <c r="C487" s="49"/>
      <c r="D487" s="53"/>
    </row>
    <row r="488" s="42" customFormat="true" ht="12.75" hidden="false" customHeight="false" outlineLevel="0" collapsed="false">
      <c r="A488" s="1"/>
      <c r="B488" s="72"/>
      <c r="C488" s="49"/>
      <c r="D488" s="53"/>
    </row>
    <row r="489" s="42" customFormat="true" ht="12.75" hidden="false" customHeight="false" outlineLevel="0" collapsed="false">
      <c r="A489" s="1"/>
      <c r="B489" s="72"/>
      <c r="C489" s="49"/>
      <c r="D489" s="53"/>
    </row>
    <row r="490" s="42" customFormat="true" ht="12.75" hidden="false" customHeight="false" outlineLevel="0" collapsed="false">
      <c r="A490" s="1"/>
      <c r="B490" s="72"/>
      <c r="C490" s="49"/>
      <c r="D490" s="53"/>
    </row>
    <row r="491" s="42" customFormat="true" ht="12.75" hidden="false" customHeight="false" outlineLevel="0" collapsed="false">
      <c r="A491" s="1"/>
      <c r="B491" s="72"/>
      <c r="C491" s="49"/>
      <c r="D491" s="53"/>
    </row>
    <row r="492" s="42" customFormat="true" ht="12.75" hidden="false" customHeight="false" outlineLevel="0" collapsed="false">
      <c r="A492" s="1"/>
      <c r="B492" s="72"/>
      <c r="C492" s="49"/>
      <c r="D492" s="53"/>
    </row>
    <row r="493" s="42" customFormat="true" ht="12.75" hidden="false" customHeight="false" outlineLevel="0" collapsed="false">
      <c r="A493" s="1"/>
      <c r="B493" s="72"/>
      <c r="C493" s="49"/>
      <c r="D493" s="53"/>
    </row>
    <row r="494" s="42" customFormat="true" ht="12.75" hidden="false" customHeight="false" outlineLevel="0" collapsed="false">
      <c r="A494" s="1"/>
      <c r="B494" s="72"/>
      <c r="C494" s="49"/>
      <c r="D494" s="53"/>
    </row>
    <row r="495" s="42" customFormat="true" ht="12.75" hidden="false" customHeight="false" outlineLevel="0" collapsed="false">
      <c r="A495" s="1"/>
      <c r="B495" s="72"/>
      <c r="C495" s="49"/>
      <c r="D495" s="53"/>
    </row>
    <row r="496" s="42" customFormat="true" ht="12.75" hidden="false" customHeight="false" outlineLevel="0" collapsed="false">
      <c r="A496" s="1"/>
      <c r="B496" s="72"/>
      <c r="C496" s="49"/>
      <c r="D496" s="53"/>
    </row>
    <row r="497" s="42" customFormat="true" ht="12.75" hidden="false" customHeight="false" outlineLevel="0" collapsed="false">
      <c r="A497" s="1"/>
      <c r="B497" s="72"/>
      <c r="C497" s="49"/>
      <c r="D497" s="53"/>
    </row>
    <row r="498" s="42" customFormat="true" ht="12.75" hidden="false" customHeight="false" outlineLevel="0" collapsed="false">
      <c r="A498" s="1"/>
      <c r="B498" s="72"/>
      <c r="C498" s="49"/>
      <c r="D498" s="53"/>
    </row>
    <row r="499" s="42" customFormat="true" ht="12.75" hidden="false" customHeight="false" outlineLevel="0" collapsed="false">
      <c r="A499" s="1"/>
      <c r="B499" s="72"/>
      <c r="C499" s="49"/>
      <c r="D499" s="53"/>
    </row>
    <row r="500" s="42" customFormat="true" ht="12.75" hidden="false" customHeight="false" outlineLevel="0" collapsed="false">
      <c r="A500" s="1"/>
      <c r="B500" s="72"/>
      <c r="C500" s="49"/>
      <c r="D500" s="53"/>
    </row>
    <row r="501" s="42" customFormat="true" ht="12.75" hidden="false" customHeight="false" outlineLevel="0" collapsed="false">
      <c r="A501" s="1"/>
      <c r="B501" s="72"/>
      <c r="C501" s="49"/>
      <c r="D501" s="53"/>
    </row>
    <row r="502" s="42" customFormat="true" ht="12.75" hidden="false" customHeight="false" outlineLevel="0" collapsed="false">
      <c r="A502" s="1"/>
      <c r="B502" s="72"/>
      <c r="C502" s="49"/>
      <c r="D502" s="53"/>
    </row>
    <row r="503" s="42" customFormat="true" ht="12.75" hidden="false" customHeight="false" outlineLevel="0" collapsed="false">
      <c r="A503" s="1"/>
      <c r="B503" s="72"/>
      <c r="C503" s="49"/>
      <c r="D503" s="53"/>
    </row>
    <row r="504" s="42" customFormat="true" ht="12.75" hidden="false" customHeight="false" outlineLevel="0" collapsed="false">
      <c r="A504" s="1"/>
      <c r="B504" s="72"/>
      <c r="C504" s="49"/>
      <c r="D504" s="53"/>
    </row>
    <row r="505" s="42" customFormat="true" ht="12.75" hidden="false" customHeight="false" outlineLevel="0" collapsed="false">
      <c r="A505" s="1"/>
      <c r="B505" s="72"/>
      <c r="C505" s="49"/>
      <c r="D505" s="53"/>
    </row>
    <row r="506" s="42" customFormat="true" ht="12.75" hidden="false" customHeight="false" outlineLevel="0" collapsed="false">
      <c r="A506" s="1"/>
      <c r="B506" s="72"/>
      <c r="C506" s="49"/>
      <c r="D506" s="53"/>
    </row>
    <row r="507" s="42" customFormat="true" ht="12.75" hidden="false" customHeight="false" outlineLevel="0" collapsed="false">
      <c r="A507" s="1"/>
      <c r="B507" s="72"/>
      <c r="C507" s="49"/>
      <c r="D507" s="53"/>
    </row>
    <row r="508" s="42" customFormat="true" ht="12.75" hidden="false" customHeight="false" outlineLevel="0" collapsed="false">
      <c r="A508" s="1"/>
      <c r="B508" s="72"/>
      <c r="C508" s="49"/>
      <c r="D508" s="53"/>
    </row>
    <row r="509" s="42" customFormat="true" ht="12.75" hidden="false" customHeight="false" outlineLevel="0" collapsed="false">
      <c r="A509" s="1"/>
      <c r="B509" s="72"/>
      <c r="C509" s="49"/>
      <c r="D509" s="53"/>
    </row>
    <row r="510" s="42" customFormat="true" ht="12.75" hidden="false" customHeight="false" outlineLevel="0" collapsed="false">
      <c r="A510" s="1"/>
      <c r="B510" s="72"/>
      <c r="C510" s="49"/>
      <c r="D510" s="53"/>
    </row>
    <row r="511" s="42" customFormat="true" ht="12.75" hidden="false" customHeight="false" outlineLevel="0" collapsed="false">
      <c r="A511" s="1"/>
      <c r="B511" s="72"/>
      <c r="C511" s="49"/>
      <c r="D511" s="53"/>
    </row>
    <row r="512" s="42" customFormat="true" ht="12.75" hidden="false" customHeight="false" outlineLevel="0" collapsed="false">
      <c r="A512" s="1"/>
      <c r="B512" s="72"/>
      <c r="C512" s="49"/>
      <c r="D512" s="53"/>
    </row>
    <row r="513" s="42" customFormat="true" ht="12.75" hidden="false" customHeight="false" outlineLevel="0" collapsed="false">
      <c r="A513" s="1"/>
      <c r="B513" s="72"/>
      <c r="C513" s="49"/>
      <c r="D513" s="53"/>
    </row>
    <row r="514" s="42" customFormat="true" ht="12.75" hidden="false" customHeight="false" outlineLevel="0" collapsed="false">
      <c r="A514" s="1"/>
      <c r="B514" s="72"/>
      <c r="C514" s="49"/>
      <c r="D514" s="53"/>
    </row>
    <row r="515" s="42" customFormat="true" ht="12.75" hidden="false" customHeight="false" outlineLevel="0" collapsed="false">
      <c r="A515" s="1"/>
      <c r="B515" s="72"/>
      <c r="C515" s="49"/>
      <c r="D515" s="53"/>
    </row>
    <row r="516" s="42" customFormat="true" ht="12.75" hidden="false" customHeight="false" outlineLevel="0" collapsed="false">
      <c r="A516" s="1"/>
      <c r="B516" s="72"/>
      <c r="C516" s="49"/>
      <c r="D516" s="53"/>
    </row>
    <row r="517" s="42" customFormat="true" ht="12.75" hidden="false" customHeight="false" outlineLevel="0" collapsed="false">
      <c r="A517" s="1"/>
      <c r="B517" s="72"/>
      <c r="C517" s="49"/>
      <c r="D517" s="53"/>
    </row>
    <row r="518" s="42" customFormat="true" ht="12.75" hidden="false" customHeight="false" outlineLevel="0" collapsed="false">
      <c r="A518" s="1"/>
      <c r="B518" s="72"/>
      <c r="C518" s="49"/>
      <c r="D518" s="53"/>
    </row>
    <row r="519" s="42" customFormat="true" ht="12.75" hidden="false" customHeight="false" outlineLevel="0" collapsed="false">
      <c r="A519" s="1"/>
      <c r="B519" s="72"/>
      <c r="C519" s="49"/>
      <c r="D519" s="53"/>
    </row>
    <row r="520" s="42" customFormat="true" ht="11.25" hidden="false" customHeight="false" outlineLevel="0" collapsed="false">
      <c r="A520" s="52"/>
      <c r="C520" s="53"/>
      <c r="D520" s="64"/>
    </row>
    <row r="521" s="42" customFormat="true" ht="11.25" hidden="false" customHeight="false" outlineLevel="0" collapsed="false">
      <c r="A521" s="52"/>
      <c r="C521" s="53"/>
      <c r="D521" s="64"/>
    </row>
    <row r="522" s="42" customFormat="true" ht="15.75" hidden="false" customHeight="false" outlineLevel="0" collapsed="false">
      <c r="A522" s="65"/>
      <c r="B522" s="40"/>
      <c r="C522" s="38"/>
      <c r="D522" s="38"/>
    </row>
    <row r="523" s="42" customFormat="true" ht="11.25" hidden="false" customHeight="false" outlineLevel="0" collapsed="false">
      <c r="A523" s="52"/>
      <c r="C523" s="53"/>
      <c r="D523" s="64"/>
    </row>
    <row r="524" s="42" customFormat="true" ht="11.25" hidden="false" customHeight="false" outlineLevel="0" collapsed="false">
      <c r="A524" s="52"/>
      <c r="C524" s="53"/>
      <c r="D524" s="64"/>
    </row>
    <row r="525" s="42" customFormat="true" ht="11.25" hidden="false" customHeight="false" outlineLevel="0" collapsed="false">
      <c r="A525" s="52"/>
      <c r="C525" s="53"/>
      <c r="D525" s="64"/>
    </row>
    <row r="526" s="42" customFormat="true" ht="11.25" hidden="false" customHeight="false" outlineLevel="0" collapsed="false">
      <c r="A526" s="52"/>
      <c r="C526" s="53"/>
      <c r="D526" s="64"/>
    </row>
    <row r="527" s="42" customFormat="true" ht="11.25" hidden="false" customHeight="false" outlineLevel="0" collapsed="false">
      <c r="A527" s="52"/>
      <c r="C527" s="53"/>
      <c r="D527" s="64"/>
    </row>
    <row r="528" s="42" customFormat="true" ht="11.25" hidden="false" customHeight="false" outlineLevel="0" collapsed="false">
      <c r="A528" s="52"/>
      <c r="C528" s="53"/>
      <c r="D528" s="64"/>
    </row>
    <row r="529" s="42" customFormat="true" ht="11.25" hidden="false" customHeight="false" outlineLevel="0" collapsed="false">
      <c r="A529" s="52"/>
      <c r="C529" s="53"/>
      <c r="D529" s="64"/>
    </row>
    <row r="530" s="42" customFormat="true" ht="11.25" hidden="false" customHeight="false" outlineLevel="0" collapsed="false">
      <c r="A530" s="52"/>
      <c r="C530" s="53"/>
      <c r="D530" s="64"/>
    </row>
    <row r="531" s="42" customFormat="true" ht="11.25" hidden="false" customHeight="false" outlineLevel="0" collapsed="false">
      <c r="A531" s="52"/>
      <c r="C531" s="53"/>
      <c r="D531" s="64"/>
    </row>
    <row r="532" s="42" customFormat="true" ht="11.25" hidden="false" customHeight="false" outlineLevel="0" collapsed="false">
      <c r="A532" s="52"/>
      <c r="C532" s="53"/>
      <c r="D532" s="64"/>
    </row>
    <row r="533" s="42" customFormat="true" ht="11.25" hidden="false" customHeight="false" outlineLevel="0" collapsed="false">
      <c r="A533" s="52"/>
      <c r="C533" s="53"/>
      <c r="D533" s="64"/>
    </row>
    <row r="534" s="42" customFormat="true" ht="11.25" hidden="false" customHeight="false" outlineLevel="0" collapsed="false">
      <c r="A534" s="52"/>
      <c r="C534" s="53"/>
      <c r="D534" s="64"/>
    </row>
    <row r="535" s="42" customFormat="true" ht="11.25" hidden="false" customHeight="false" outlineLevel="0" collapsed="false">
      <c r="A535" s="52"/>
      <c r="C535" s="53"/>
      <c r="D535" s="64"/>
    </row>
    <row r="536" s="42" customFormat="true" ht="11.25" hidden="false" customHeight="false" outlineLevel="0" collapsed="false">
      <c r="A536" s="52"/>
      <c r="C536" s="43"/>
      <c r="D536" s="64"/>
    </row>
    <row r="537" s="42" customFormat="true" ht="11.25" hidden="false" customHeight="false" outlineLevel="0" collapsed="false">
      <c r="A537" s="52"/>
      <c r="C537" s="43"/>
      <c r="D537" s="64"/>
    </row>
    <row r="538" s="42" customFormat="true" ht="11.25" hidden="false" customHeight="false" outlineLevel="0" collapsed="false">
      <c r="A538" s="52"/>
      <c r="C538" s="43"/>
      <c r="D538" s="64"/>
    </row>
    <row r="539" s="42" customFormat="true" ht="11.25" hidden="false" customHeight="false" outlineLevel="0" collapsed="false">
      <c r="A539" s="52"/>
      <c r="C539" s="43"/>
      <c r="D539" s="64"/>
    </row>
    <row r="540" s="42" customFormat="true" ht="11.25" hidden="false" customHeight="false" outlineLevel="0" collapsed="false">
      <c r="A540" s="52"/>
      <c r="C540" s="43"/>
      <c r="D540" s="64"/>
    </row>
    <row r="541" s="42" customFormat="true" ht="11.25" hidden="false" customHeight="false" outlineLevel="0" collapsed="false">
      <c r="A541" s="52"/>
      <c r="C541" s="43"/>
      <c r="D541" s="64"/>
    </row>
    <row r="542" s="42" customFormat="true" ht="11.25" hidden="false" customHeight="false" outlineLevel="0" collapsed="false">
      <c r="A542" s="52"/>
      <c r="B542" s="60"/>
      <c r="C542" s="43"/>
      <c r="D542" s="64"/>
    </row>
    <row r="543" s="42" customFormat="true" ht="11.25" hidden="false" customHeight="false" outlineLevel="0" collapsed="false">
      <c r="A543" s="52"/>
      <c r="B543" s="60"/>
      <c r="C543" s="43"/>
      <c r="D543" s="64"/>
    </row>
    <row r="544" s="42" customFormat="true" ht="11.25" hidden="false" customHeight="false" outlineLevel="0" collapsed="false">
      <c r="A544" s="52"/>
      <c r="B544" s="52"/>
      <c r="C544" s="43"/>
      <c r="D544" s="64"/>
    </row>
    <row r="545" s="42" customFormat="true" ht="11.25" hidden="false" customHeight="false" outlineLevel="0" collapsed="false">
      <c r="A545" s="52"/>
      <c r="C545" s="43"/>
      <c r="D545" s="64"/>
    </row>
    <row r="546" s="42" customFormat="true" ht="11.25" hidden="false" customHeight="false" outlineLevel="0" collapsed="false">
      <c r="A546" s="52"/>
      <c r="C546" s="43"/>
      <c r="D546" s="64"/>
    </row>
    <row r="547" s="42" customFormat="true" ht="11.25" hidden="false" customHeight="false" outlineLevel="0" collapsed="false">
      <c r="A547" s="52"/>
      <c r="C547" s="43"/>
      <c r="D547" s="64"/>
    </row>
    <row r="548" s="42" customFormat="true" ht="11.25" hidden="false" customHeight="false" outlineLevel="0" collapsed="false">
      <c r="A548" s="52"/>
      <c r="C548" s="43"/>
      <c r="D548" s="64"/>
    </row>
    <row r="549" s="42" customFormat="true" ht="11.25" hidden="false" customHeight="false" outlineLevel="0" collapsed="false">
      <c r="A549" s="52"/>
      <c r="C549" s="43"/>
      <c r="D549" s="64"/>
    </row>
    <row r="550" s="42" customFormat="true" ht="11.25" hidden="false" customHeight="false" outlineLevel="0" collapsed="false">
      <c r="A550" s="52"/>
      <c r="C550" s="43"/>
      <c r="D550" s="64"/>
    </row>
    <row r="551" s="42" customFormat="true" ht="11.25" hidden="false" customHeight="false" outlineLevel="0" collapsed="false">
      <c r="A551" s="52"/>
      <c r="C551" s="43"/>
      <c r="D551" s="64"/>
    </row>
    <row r="552" s="42" customFormat="true" ht="11.25" hidden="false" customHeight="false" outlineLevel="0" collapsed="false">
      <c r="A552" s="52"/>
      <c r="C552" s="43"/>
      <c r="D552" s="64"/>
    </row>
    <row r="553" s="42" customFormat="true" ht="11.25" hidden="false" customHeight="false" outlineLevel="0" collapsed="false">
      <c r="A553" s="52"/>
      <c r="C553" s="43"/>
      <c r="D553" s="64"/>
    </row>
    <row r="554" s="42" customFormat="true" ht="11.25" hidden="false" customHeight="false" outlineLevel="0" collapsed="false">
      <c r="A554" s="52"/>
      <c r="C554" s="43"/>
      <c r="D554" s="64"/>
    </row>
    <row r="555" s="42" customFormat="true" ht="11.25" hidden="false" customHeight="false" outlineLevel="0" collapsed="false">
      <c r="A555" s="52"/>
      <c r="C555" s="43"/>
      <c r="D555" s="64"/>
    </row>
    <row r="556" s="42" customFormat="true" ht="11.25" hidden="false" customHeight="false" outlineLevel="0" collapsed="false">
      <c r="A556" s="52"/>
      <c r="C556" s="43"/>
      <c r="D556" s="64"/>
    </row>
    <row r="557" s="42" customFormat="true" ht="11.25" hidden="false" customHeight="false" outlineLevel="0" collapsed="false">
      <c r="A557" s="52"/>
      <c r="C557" s="43"/>
      <c r="D557" s="64"/>
    </row>
    <row r="558" s="42" customFormat="true" ht="11.25" hidden="false" customHeight="false" outlineLevel="0" collapsed="false">
      <c r="A558" s="52"/>
      <c r="C558" s="43"/>
      <c r="D558" s="64"/>
    </row>
    <row r="559" s="42" customFormat="true" ht="11.25" hidden="false" customHeight="false" outlineLevel="0" collapsed="false">
      <c r="A559" s="52"/>
      <c r="C559" s="43"/>
      <c r="D559" s="64"/>
    </row>
    <row r="560" s="42" customFormat="true" ht="11.25" hidden="false" customHeight="false" outlineLevel="0" collapsed="false">
      <c r="A560" s="52"/>
      <c r="C560" s="43"/>
      <c r="D560" s="64"/>
    </row>
    <row r="561" s="42" customFormat="true" ht="11.25" hidden="false" customHeight="false" outlineLevel="0" collapsed="false">
      <c r="A561" s="52"/>
      <c r="C561" s="43"/>
      <c r="D561" s="64"/>
    </row>
    <row r="562" s="42" customFormat="true" ht="11.25" hidden="false" customHeight="false" outlineLevel="0" collapsed="false">
      <c r="A562" s="52"/>
      <c r="C562" s="43"/>
      <c r="D562" s="64"/>
    </row>
    <row r="563" s="42" customFormat="true" ht="11.25" hidden="false" customHeight="false" outlineLevel="0" collapsed="false">
      <c r="A563" s="52"/>
      <c r="C563" s="53"/>
      <c r="D563" s="64"/>
    </row>
    <row r="564" s="42" customFormat="true" ht="11.25" hidden="false" customHeight="false" outlineLevel="0" collapsed="false">
      <c r="A564" s="52"/>
      <c r="C564" s="43"/>
      <c r="D564" s="64"/>
    </row>
    <row r="565" s="42" customFormat="true" ht="11.25" hidden="false" customHeight="false" outlineLevel="0" collapsed="false">
      <c r="A565" s="52"/>
      <c r="C565" s="53"/>
      <c r="D565" s="64"/>
    </row>
    <row r="566" s="42" customFormat="true" ht="12.75" hidden="false" customHeight="false" outlineLevel="0" collapsed="false">
      <c r="A566" s="1"/>
      <c r="B566" s="16"/>
      <c r="C566" s="49"/>
      <c r="D566" s="49"/>
    </row>
    <row r="567" s="42" customFormat="true" ht="12.75" hidden="false" customHeight="false" outlineLevel="0" collapsed="false">
      <c r="A567" s="1"/>
      <c r="B567" s="72"/>
      <c r="C567" s="49"/>
      <c r="D567" s="53"/>
    </row>
    <row r="568" s="42" customFormat="true" ht="12.75" hidden="false" customHeight="false" outlineLevel="0" collapsed="false">
      <c r="A568" s="1"/>
      <c r="B568" s="72"/>
      <c r="C568" s="49"/>
      <c r="D568" s="53"/>
    </row>
    <row r="569" s="42" customFormat="true" ht="12.75" hidden="false" customHeight="false" outlineLevel="0" collapsed="false">
      <c r="A569" s="1"/>
      <c r="B569" s="72"/>
      <c r="C569" s="49"/>
      <c r="D569" s="53"/>
    </row>
    <row r="570" s="42" customFormat="true" ht="12.75" hidden="false" customHeight="false" outlineLevel="0" collapsed="false">
      <c r="A570" s="1"/>
      <c r="B570" s="72"/>
      <c r="C570" s="49"/>
      <c r="D570" s="53"/>
    </row>
    <row r="571" customFormat="false" ht="12.75" hidden="false" customHeight="false" outlineLevel="0" collapsed="false">
      <c r="B571" s="72"/>
      <c r="C571" s="49"/>
      <c r="D571" s="53"/>
    </row>
    <row r="572" customFormat="false" ht="12.75" hidden="false" customHeight="false" outlineLevel="0" collapsed="false">
      <c r="A572" s="52"/>
      <c r="B572" s="42"/>
      <c r="C572" s="43"/>
      <c r="D572" s="43"/>
    </row>
    <row r="573" customFormat="false" ht="15.75" hidden="false" customHeight="false" outlineLevel="0" collapsed="false">
      <c r="A573" s="65"/>
      <c r="B573" s="40"/>
      <c r="C573" s="38"/>
      <c r="D573" s="38"/>
    </row>
    <row r="574" customFormat="false" ht="12.75" hidden="false" customHeight="false" outlineLevel="0" collapsed="false">
      <c r="A574" s="75"/>
      <c r="B574" s="81"/>
      <c r="C574" s="38"/>
      <c r="D574" s="38"/>
    </row>
    <row r="575" customFormat="false" ht="12.75" hidden="false" customHeight="false" outlineLevel="0" collapsed="false">
      <c r="A575" s="52"/>
      <c r="B575" s="82"/>
      <c r="C575" s="53"/>
      <c r="D575" s="53"/>
    </row>
    <row r="576" customFormat="false" ht="12.75" hidden="false" customHeight="false" outlineLevel="0" collapsed="false">
      <c r="A576" s="52"/>
      <c r="B576" s="42"/>
      <c r="C576" s="43"/>
      <c r="D576" s="53"/>
    </row>
    <row r="577" s="42" customFormat="true" ht="11.25" hidden="false" customHeight="false" outlineLevel="0" collapsed="false">
      <c r="A577" s="52"/>
      <c r="C577" s="43"/>
      <c r="D577" s="53"/>
    </row>
    <row r="578" customFormat="false" ht="12.75" hidden="false" customHeight="false" outlineLevel="0" collapsed="false">
      <c r="A578" s="52"/>
      <c r="B578" s="42"/>
      <c r="C578" s="43"/>
      <c r="D578" s="53"/>
    </row>
    <row r="579" s="42" customFormat="true" ht="11.25" hidden="false" customHeight="false" outlineLevel="0" collapsed="false">
      <c r="A579" s="52"/>
      <c r="C579" s="43"/>
      <c r="D579" s="53"/>
    </row>
    <row r="580" s="42" customFormat="true" ht="12" hidden="false" customHeight="true" outlineLevel="0" collapsed="false">
      <c r="A580" s="52"/>
      <c r="C580" s="43"/>
      <c r="D580" s="53"/>
    </row>
    <row r="581" s="42" customFormat="true" ht="12" hidden="false" customHeight="true" outlineLevel="0" collapsed="false">
      <c r="A581" s="52"/>
      <c r="C581" s="43"/>
      <c r="D581" s="53"/>
    </row>
    <row r="582" s="42" customFormat="true" ht="12" hidden="false" customHeight="true" outlineLevel="0" collapsed="false">
      <c r="A582" s="52"/>
      <c r="C582" s="43"/>
      <c r="D582" s="53"/>
    </row>
    <row r="583" s="42" customFormat="true" ht="12" hidden="false" customHeight="true" outlineLevel="0" collapsed="false">
      <c r="A583" s="52"/>
      <c r="C583" s="43"/>
      <c r="D583" s="53"/>
    </row>
    <row r="584" s="42" customFormat="true" ht="12" hidden="false" customHeight="true" outlineLevel="0" collapsed="false">
      <c r="A584" s="52"/>
      <c r="C584" s="43"/>
      <c r="D584" s="53"/>
    </row>
    <row r="585" s="42" customFormat="true" ht="12" hidden="false" customHeight="true" outlineLevel="0" collapsed="false">
      <c r="A585" s="52"/>
      <c r="C585" s="43"/>
      <c r="D585" s="53"/>
    </row>
    <row r="586" s="42" customFormat="true" ht="12" hidden="false" customHeight="true" outlineLevel="0" collapsed="false">
      <c r="A586" s="52"/>
      <c r="C586" s="43"/>
      <c r="D586" s="53"/>
    </row>
    <row r="587" s="42" customFormat="true" ht="12" hidden="false" customHeight="true" outlineLevel="0" collapsed="false">
      <c r="A587" s="52"/>
      <c r="C587" s="43"/>
      <c r="D587" s="53"/>
    </row>
    <row r="588" s="42" customFormat="true" ht="12" hidden="false" customHeight="true" outlineLevel="0" collapsed="false">
      <c r="A588" s="52"/>
      <c r="C588" s="43"/>
      <c r="D588" s="53"/>
    </row>
    <row r="589" s="42" customFormat="true" ht="12" hidden="false" customHeight="true" outlineLevel="0" collapsed="false">
      <c r="A589" s="52"/>
      <c r="C589" s="43"/>
      <c r="D589" s="53"/>
    </row>
    <row r="590" s="42" customFormat="true" ht="12" hidden="false" customHeight="true" outlineLevel="0" collapsed="false">
      <c r="A590" s="52"/>
      <c r="C590" s="43"/>
      <c r="D590" s="53"/>
    </row>
    <row r="591" s="42" customFormat="true" ht="12" hidden="false" customHeight="true" outlineLevel="0" collapsed="false">
      <c r="A591" s="52"/>
      <c r="C591" s="43"/>
      <c r="D591" s="53"/>
    </row>
    <row r="592" s="42" customFormat="true" ht="12" hidden="false" customHeight="true" outlineLevel="0" collapsed="false">
      <c r="A592" s="52"/>
      <c r="C592" s="43"/>
      <c r="D592" s="53"/>
    </row>
    <row r="593" s="42" customFormat="true" ht="12" hidden="false" customHeight="true" outlineLevel="0" collapsed="false">
      <c r="A593" s="52"/>
      <c r="C593" s="43"/>
      <c r="D593" s="53"/>
    </row>
    <row r="594" s="42" customFormat="true" ht="12" hidden="false" customHeight="true" outlineLevel="0" collapsed="false">
      <c r="A594" s="52"/>
      <c r="C594" s="43"/>
      <c r="D594" s="53"/>
    </row>
    <row r="595" s="42" customFormat="true" ht="12" hidden="false" customHeight="true" outlineLevel="0" collapsed="false">
      <c r="A595" s="52"/>
      <c r="C595" s="43"/>
      <c r="D595" s="53"/>
    </row>
    <row r="596" s="42" customFormat="true" ht="12" hidden="false" customHeight="true" outlineLevel="0" collapsed="false">
      <c r="A596" s="52"/>
      <c r="C596" s="43"/>
      <c r="D596" s="53"/>
    </row>
    <row r="597" s="42" customFormat="true" ht="12" hidden="false" customHeight="true" outlineLevel="0" collapsed="false">
      <c r="A597" s="52"/>
      <c r="C597" s="43"/>
      <c r="D597" s="53"/>
    </row>
    <row r="598" s="42" customFormat="true" ht="12" hidden="false" customHeight="true" outlineLevel="0" collapsed="false">
      <c r="A598" s="52"/>
      <c r="C598" s="43"/>
      <c r="D598" s="53"/>
    </row>
    <row r="599" s="42" customFormat="true" ht="12" hidden="false" customHeight="true" outlineLevel="0" collapsed="false">
      <c r="A599" s="52"/>
      <c r="C599" s="43"/>
      <c r="D599" s="53"/>
    </row>
    <row r="600" s="42" customFormat="true" ht="12" hidden="false" customHeight="true" outlineLevel="0" collapsed="false">
      <c r="A600" s="52"/>
      <c r="C600" s="43"/>
      <c r="D600" s="53"/>
    </row>
    <row r="601" s="42" customFormat="true" ht="12" hidden="false" customHeight="true" outlineLevel="0" collapsed="false">
      <c r="A601" s="52"/>
      <c r="C601" s="43"/>
      <c r="D601" s="53"/>
    </row>
    <row r="602" s="42" customFormat="true" ht="12" hidden="false" customHeight="true" outlineLevel="0" collapsed="false">
      <c r="A602" s="52"/>
      <c r="C602" s="43"/>
      <c r="D602" s="53"/>
    </row>
    <row r="603" s="42" customFormat="true" ht="12" hidden="false" customHeight="true" outlineLevel="0" collapsed="false">
      <c r="A603" s="52"/>
      <c r="C603" s="43"/>
      <c r="D603" s="53"/>
    </row>
    <row r="604" s="42" customFormat="true" ht="12" hidden="false" customHeight="true" outlineLevel="0" collapsed="false">
      <c r="A604" s="52"/>
      <c r="C604" s="43"/>
      <c r="D604" s="53"/>
    </row>
    <row r="605" s="42" customFormat="true" ht="12" hidden="false" customHeight="true" outlineLevel="0" collapsed="false">
      <c r="A605" s="52"/>
      <c r="C605" s="53"/>
      <c r="D605" s="53"/>
    </row>
    <row r="606" s="42" customFormat="true" ht="12" hidden="false" customHeight="true" outlineLevel="0" collapsed="false">
      <c r="A606" s="52"/>
      <c r="C606" s="53"/>
      <c r="D606" s="53"/>
    </row>
    <row r="607" s="42" customFormat="true" ht="12" hidden="false" customHeight="true" outlineLevel="0" collapsed="false">
      <c r="A607" s="52"/>
      <c r="C607" s="53"/>
      <c r="D607" s="53"/>
    </row>
    <row r="608" s="42" customFormat="true" ht="12" hidden="false" customHeight="true" outlineLevel="0" collapsed="false">
      <c r="A608" s="52"/>
      <c r="C608" s="53"/>
      <c r="D608" s="53"/>
    </row>
    <row r="609" s="42" customFormat="true" ht="12" hidden="false" customHeight="true" outlineLevel="0" collapsed="false">
      <c r="A609" s="52"/>
      <c r="C609" s="53"/>
      <c r="D609" s="53"/>
    </row>
    <row r="610" s="42" customFormat="true" ht="12" hidden="false" customHeight="true" outlineLevel="0" collapsed="false">
      <c r="A610" s="52"/>
      <c r="C610" s="53"/>
      <c r="D610" s="53"/>
    </row>
    <row r="611" s="42" customFormat="true" ht="11.25" hidden="false" customHeight="false" outlineLevel="0" collapsed="false">
      <c r="A611" s="54"/>
      <c r="C611" s="53"/>
      <c r="D611" s="53"/>
    </row>
    <row r="612" s="42" customFormat="true" ht="11.25" hidden="false" customHeight="false" outlineLevel="0" collapsed="false">
      <c r="A612" s="54"/>
      <c r="C612" s="53"/>
      <c r="D612" s="53"/>
    </row>
    <row r="613" s="42" customFormat="true" ht="11.25" hidden="false" customHeight="false" outlineLevel="0" collapsed="false">
      <c r="A613" s="54"/>
      <c r="C613" s="53"/>
      <c r="D613" s="53"/>
    </row>
    <row r="614" s="42" customFormat="true" ht="11.25" hidden="false" customHeight="false" outlineLevel="0" collapsed="false">
      <c r="A614" s="54"/>
      <c r="C614" s="53"/>
      <c r="D614" s="53"/>
    </row>
    <row r="615" s="42" customFormat="true" ht="11.25" hidden="false" customHeight="false" outlineLevel="0" collapsed="false">
      <c r="A615" s="54"/>
      <c r="C615" s="53"/>
      <c r="D615" s="53"/>
      <c r="E615" s="43" t="e">
        <f aca="false">#REF!*#REF!</f>
        <v>#REF!</v>
      </c>
      <c r="F615" s="57"/>
      <c r="G615" s="43"/>
      <c r="H615" s="52" t="s">
        <v>23</v>
      </c>
      <c r="I615" s="42" t="s">
        <v>24</v>
      </c>
      <c r="J615" s="38" t="s">
        <v>25</v>
      </c>
      <c r="K615" s="38" t="n">
        <v>1</v>
      </c>
      <c r="L615" s="57" t="e">
        <f aca="false">S615*R615</f>
        <v>#VALUE!</v>
      </c>
      <c r="M615" s="43" t="e">
        <f aca="false">L615*K615</f>
        <v>#VALUE!</v>
      </c>
      <c r="N615" s="57"/>
      <c r="O615" s="43"/>
      <c r="P615" s="52" t="s">
        <v>23</v>
      </c>
      <c r="Q615" s="42" t="s">
        <v>24</v>
      </c>
      <c r="R615" s="38" t="s">
        <v>25</v>
      </c>
      <c r="S615" s="38" t="n">
        <v>1</v>
      </c>
      <c r="T615" s="57" t="e">
        <f aca="false">AA615*Z615</f>
        <v>#VALUE!</v>
      </c>
      <c r="U615" s="43" t="e">
        <f aca="false">T615*S615</f>
        <v>#VALUE!</v>
      </c>
      <c r="V615" s="57"/>
      <c r="W615" s="43"/>
      <c r="X615" s="52" t="s">
        <v>23</v>
      </c>
      <c r="Y615" s="42" t="s">
        <v>24</v>
      </c>
      <c r="Z615" s="38" t="s">
        <v>25</v>
      </c>
      <c r="AA615" s="38" t="n">
        <v>1</v>
      </c>
      <c r="AB615" s="57" t="e">
        <f aca="false">AI615*AH615</f>
        <v>#VALUE!</v>
      </c>
      <c r="AC615" s="43" t="e">
        <f aca="false">AB615*AA615</f>
        <v>#VALUE!</v>
      </c>
      <c r="AD615" s="57"/>
      <c r="AE615" s="43"/>
      <c r="AF615" s="52" t="s">
        <v>23</v>
      </c>
      <c r="AG615" s="42" t="s">
        <v>24</v>
      </c>
      <c r="AH615" s="38" t="s">
        <v>25</v>
      </c>
      <c r="AI615" s="38" t="n">
        <v>1</v>
      </c>
      <c r="AJ615" s="57" t="e">
        <f aca="false">AQ615*AP615</f>
        <v>#VALUE!</v>
      </c>
      <c r="AK615" s="43" t="e">
        <f aca="false">AJ615*AI615</f>
        <v>#VALUE!</v>
      </c>
      <c r="AL615" s="57"/>
      <c r="AM615" s="43"/>
      <c r="AN615" s="52" t="s">
        <v>23</v>
      </c>
      <c r="AO615" s="42" t="s">
        <v>24</v>
      </c>
      <c r="AP615" s="38" t="s">
        <v>25</v>
      </c>
      <c r="AQ615" s="38" t="n">
        <v>1</v>
      </c>
      <c r="AR615" s="57" t="e">
        <f aca="false">AY615*AX615</f>
        <v>#VALUE!</v>
      </c>
      <c r="AS615" s="43" t="e">
        <f aca="false">AR615*AQ615</f>
        <v>#VALUE!</v>
      </c>
      <c r="AT615" s="57"/>
      <c r="AU615" s="43"/>
      <c r="AV615" s="52" t="s">
        <v>23</v>
      </c>
      <c r="AW615" s="42" t="s">
        <v>24</v>
      </c>
      <c r="AX615" s="38" t="s">
        <v>25</v>
      </c>
      <c r="AY615" s="38" t="n">
        <v>1</v>
      </c>
      <c r="AZ615" s="57" t="e">
        <f aca="false">BG615*BF615</f>
        <v>#VALUE!</v>
      </c>
      <c r="BA615" s="43" t="e">
        <f aca="false">AZ615*AY615</f>
        <v>#VALUE!</v>
      </c>
      <c r="BB615" s="57"/>
      <c r="BC615" s="43"/>
      <c r="BD615" s="52" t="s">
        <v>23</v>
      </c>
      <c r="BE615" s="42" t="s">
        <v>24</v>
      </c>
      <c r="BF615" s="38" t="s">
        <v>25</v>
      </c>
      <c r="BG615" s="38" t="n">
        <v>1</v>
      </c>
      <c r="BH615" s="57" t="e">
        <f aca="false">BO615*BN615</f>
        <v>#VALUE!</v>
      </c>
      <c r="BI615" s="43" t="e">
        <f aca="false">BH615*BG615</f>
        <v>#VALUE!</v>
      </c>
      <c r="BJ615" s="57"/>
      <c r="BK615" s="43"/>
      <c r="BL615" s="52" t="s">
        <v>23</v>
      </c>
      <c r="BM615" s="42" t="s">
        <v>24</v>
      </c>
      <c r="BN615" s="38" t="s">
        <v>25</v>
      </c>
      <c r="BO615" s="38" t="n">
        <v>1</v>
      </c>
      <c r="BP615" s="57" t="e">
        <f aca="false">BW615*BV615</f>
        <v>#VALUE!</v>
      </c>
      <c r="BQ615" s="43" t="e">
        <f aca="false">BP615*BO615</f>
        <v>#VALUE!</v>
      </c>
      <c r="BR615" s="57"/>
      <c r="BS615" s="43"/>
      <c r="BT615" s="52" t="s">
        <v>23</v>
      </c>
      <c r="BU615" s="42" t="s">
        <v>24</v>
      </c>
      <c r="BV615" s="38" t="s">
        <v>25</v>
      </c>
      <c r="BW615" s="38" t="n">
        <v>1</v>
      </c>
      <c r="BX615" s="57" t="e">
        <f aca="false">CE615*CD615</f>
        <v>#VALUE!</v>
      </c>
      <c r="BY615" s="43" t="e">
        <f aca="false">BX615*BW615</f>
        <v>#VALUE!</v>
      </c>
      <c r="BZ615" s="57"/>
      <c r="CA615" s="43"/>
      <c r="CB615" s="52" t="s">
        <v>23</v>
      </c>
      <c r="CC615" s="42" t="s">
        <v>24</v>
      </c>
      <c r="CD615" s="38" t="s">
        <v>25</v>
      </c>
      <c r="CE615" s="38" t="n">
        <v>1</v>
      </c>
      <c r="CF615" s="57" t="e">
        <f aca="false">CM615*CL615</f>
        <v>#VALUE!</v>
      </c>
      <c r="CG615" s="43" t="e">
        <f aca="false">CF615*CE615</f>
        <v>#VALUE!</v>
      </c>
      <c r="CH615" s="57"/>
      <c r="CI615" s="43"/>
      <c r="CJ615" s="52" t="s">
        <v>23</v>
      </c>
      <c r="CK615" s="42" t="s">
        <v>24</v>
      </c>
      <c r="CL615" s="38" t="s">
        <v>25</v>
      </c>
      <c r="CM615" s="38" t="n">
        <v>1</v>
      </c>
      <c r="CN615" s="57" t="e">
        <f aca="false">CU615*CT615</f>
        <v>#VALUE!</v>
      </c>
      <c r="CO615" s="43" t="e">
        <f aca="false">CN615*CM615</f>
        <v>#VALUE!</v>
      </c>
      <c r="CP615" s="57"/>
      <c r="CQ615" s="43"/>
      <c r="CR615" s="52" t="s">
        <v>23</v>
      </c>
      <c r="CS615" s="42" t="s">
        <v>24</v>
      </c>
      <c r="CT615" s="38" t="s">
        <v>25</v>
      </c>
      <c r="CU615" s="38" t="n">
        <v>1</v>
      </c>
      <c r="CV615" s="57" t="e">
        <f aca="false">DC615*DB615</f>
        <v>#VALUE!</v>
      </c>
      <c r="CW615" s="43" t="e">
        <f aca="false">CV615*CU615</f>
        <v>#VALUE!</v>
      </c>
      <c r="CX615" s="57"/>
      <c r="CY615" s="43"/>
      <c r="CZ615" s="52" t="s">
        <v>23</v>
      </c>
      <c r="DA615" s="42" t="s">
        <v>24</v>
      </c>
      <c r="DB615" s="38" t="s">
        <v>25</v>
      </c>
      <c r="DC615" s="38" t="n">
        <v>1</v>
      </c>
      <c r="DD615" s="57" t="e">
        <f aca="false">DK615*DJ615</f>
        <v>#VALUE!</v>
      </c>
      <c r="DE615" s="43" t="e">
        <f aca="false">DD615*DC615</f>
        <v>#VALUE!</v>
      </c>
      <c r="DF615" s="57"/>
      <c r="DG615" s="43"/>
      <c r="DH615" s="52" t="s">
        <v>23</v>
      </c>
      <c r="DI615" s="42" t="s">
        <v>24</v>
      </c>
      <c r="DJ615" s="38" t="s">
        <v>25</v>
      </c>
      <c r="DK615" s="38" t="n">
        <v>1</v>
      </c>
      <c r="DL615" s="57" t="e">
        <f aca="false">DS615*DR615</f>
        <v>#VALUE!</v>
      </c>
      <c r="DM615" s="43" t="e">
        <f aca="false">DL615*DK615</f>
        <v>#VALUE!</v>
      </c>
      <c r="DN615" s="57"/>
      <c r="DO615" s="43"/>
      <c r="DP615" s="52" t="s">
        <v>23</v>
      </c>
      <c r="DQ615" s="42" t="s">
        <v>24</v>
      </c>
      <c r="DR615" s="38" t="s">
        <v>25</v>
      </c>
      <c r="DS615" s="38" t="n">
        <v>1</v>
      </c>
      <c r="DT615" s="57" t="e">
        <f aca="false">EA615*DZ615</f>
        <v>#VALUE!</v>
      </c>
      <c r="DU615" s="43" t="e">
        <f aca="false">DT615*DS615</f>
        <v>#VALUE!</v>
      </c>
      <c r="DV615" s="57"/>
      <c r="DW615" s="43"/>
      <c r="DX615" s="52" t="s">
        <v>23</v>
      </c>
      <c r="DY615" s="42" t="s">
        <v>24</v>
      </c>
      <c r="DZ615" s="38" t="s">
        <v>25</v>
      </c>
      <c r="EA615" s="38" t="n">
        <v>1</v>
      </c>
      <c r="EB615" s="57" t="e">
        <f aca="false">EI615*EH615</f>
        <v>#VALUE!</v>
      </c>
      <c r="EC615" s="43" t="e">
        <f aca="false">EB615*EA615</f>
        <v>#VALUE!</v>
      </c>
      <c r="ED615" s="57"/>
      <c r="EE615" s="43"/>
      <c r="EF615" s="52" t="s">
        <v>23</v>
      </c>
      <c r="EG615" s="42" t="s">
        <v>24</v>
      </c>
      <c r="EH615" s="38" t="s">
        <v>25</v>
      </c>
      <c r="EI615" s="38" t="n">
        <v>1</v>
      </c>
      <c r="EJ615" s="57" t="e">
        <f aca="false">EQ615*EP615</f>
        <v>#VALUE!</v>
      </c>
      <c r="EK615" s="43" t="e">
        <f aca="false">EJ615*EI615</f>
        <v>#VALUE!</v>
      </c>
      <c r="EL615" s="57"/>
      <c r="EM615" s="43"/>
      <c r="EN615" s="52" t="s">
        <v>23</v>
      </c>
      <c r="EO615" s="42" t="s">
        <v>24</v>
      </c>
      <c r="EP615" s="38" t="s">
        <v>25</v>
      </c>
      <c r="EQ615" s="38" t="n">
        <v>1</v>
      </c>
      <c r="ER615" s="57" t="e">
        <f aca="false">EY615*EX615</f>
        <v>#VALUE!</v>
      </c>
      <c r="ES615" s="43" t="e">
        <f aca="false">ER615*EQ615</f>
        <v>#VALUE!</v>
      </c>
      <c r="ET615" s="57"/>
      <c r="EU615" s="43"/>
      <c r="EV615" s="52" t="s">
        <v>23</v>
      </c>
      <c r="EW615" s="42" t="s">
        <v>24</v>
      </c>
      <c r="EX615" s="38" t="s">
        <v>25</v>
      </c>
      <c r="EY615" s="38" t="n">
        <v>1</v>
      </c>
      <c r="EZ615" s="57" t="e">
        <f aca="false">FG615*FF615</f>
        <v>#VALUE!</v>
      </c>
      <c r="FA615" s="43" t="e">
        <f aca="false">EZ615*EY615</f>
        <v>#VALUE!</v>
      </c>
      <c r="FB615" s="57"/>
      <c r="FC615" s="43"/>
      <c r="FD615" s="52" t="s">
        <v>23</v>
      </c>
      <c r="FE615" s="42" t="s">
        <v>24</v>
      </c>
      <c r="FF615" s="38" t="s">
        <v>25</v>
      </c>
      <c r="FG615" s="38" t="n">
        <v>1</v>
      </c>
      <c r="FH615" s="57" t="e">
        <f aca="false">FO615*FN615</f>
        <v>#VALUE!</v>
      </c>
      <c r="FI615" s="43" t="e">
        <f aca="false">FH615*FG615</f>
        <v>#VALUE!</v>
      </c>
      <c r="FJ615" s="57"/>
      <c r="FK615" s="43"/>
      <c r="FL615" s="52" t="s">
        <v>23</v>
      </c>
      <c r="FM615" s="42" t="s">
        <v>24</v>
      </c>
      <c r="FN615" s="38" t="s">
        <v>25</v>
      </c>
      <c r="FO615" s="38" t="n">
        <v>1</v>
      </c>
      <c r="FP615" s="57" t="e">
        <f aca="false">FW615*FV615</f>
        <v>#VALUE!</v>
      </c>
      <c r="FQ615" s="43" t="e">
        <f aca="false">FP615*FO615</f>
        <v>#VALUE!</v>
      </c>
      <c r="FR615" s="57"/>
      <c r="FS615" s="43"/>
      <c r="FT615" s="52" t="s">
        <v>23</v>
      </c>
      <c r="FU615" s="42" t="s">
        <v>24</v>
      </c>
      <c r="FV615" s="38" t="s">
        <v>25</v>
      </c>
      <c r="FW615" s="38" t="n">
        <v>1</v>
      </c>
      <c r="FX615" s="57" t="e">
        <f aca="false">GE615*GD615</f>
        <v>#VALUE!</v>
      </c>
      <c r="FY615" s="43" t="e">
        <f aca="false">FX615*FW615</f>
        <v>#VALUE!</v>
      </c>
      <c r="FZ615" s="57"/>
      <c r="GA615" s="43"/>
      <c r="GB615" s="52" t="s">
        <v>23</v>
      </c>
      <c r="GC615" s="42" t="s">
        <v>24</v>
      </c>
      <c r="GD615" s="38" t="s">
        <v>25</v>
      </c>
      <c r="GE615" s="38" t="n">
        <v>1</v>
      </c>
      <c r="GF615" s="57" t="e">
        <f aca="false">GM615*GL615</f>
        <v>#VALUE!</v>
      </c>
      <c r="GG615" s="43" t="e">
        <f aca="false">GF615*GE615</f>
        <v>#VALUE!</v>
      </c>
      <c r="GH615" s="57"/>
      <c r="GI615" s="43"/>
      <c r="GJ615" s="52" t="s">
        <v>23</v>
      </c>
      <c r="GK615" s="42" t="s">
        <v>24</v>
      </c>
      <c r="GL615" s="38" t="s">
        <v>25</v>
      </c>
      <c r="GM615" s="38" t="n">
        <v>1</v>
      </c>
      <c r="GN615" s="57" t="e">
        <f aca="false">GU615*GT615</f>
        <v>#VALUE!</v>
      </c>
      <c r="GO615" s="43" t="e">
        <f aca="false">GN615*GM615</f>
        <v>#VALUE!</v>
      </c>
      <c r="GP615" s="57"/>
      <c r="GQ615" s="43"/>
      <c r="GR615" s="52" t="s">
        <v>23</v>
      </c>
      <c r="GS615" s="42" t="s">
        <v>24</v>
      </c>
      <c r="GT615" s="38" t="s">
        <v>25</v>
      </c>
      <c r="GU615" s="38" t="n">
        <v>1</v>
      </c>
      <c r="GV615" s="57" t="e">
        <f aca="false">HC615*HB615</f>
        <v>#VALUE!</v>
      </c>
      <c r="GW615" s="43" t="e">
        <f aca="false">GV615*GU615</f>
        <v>#VALUE!</v>
      </c>
      <c r="GX615" s="57"/>
      <c r="GY615" s="43"/>
      <c r="GZ615" s="52" t="s">
        <v>23</v>
      </c>
      <c r="HA615" s="42" t="s">
        <v>24</v>
      </c>
      <c r="HB615" s="38" t="s">
        <v>25</v>
      </c>
      <c r="HC615" s="38" t="n">
        <v>1</v>
      </c>
      <c r="HD615" s="57" t="e">
        <f aca="false">HK615*HJ615</f>
        <v>#VALUE!</v>
      </c>
      <c r="HE615" s="43" t="e">
        <f aca="false">HD615*HC615</f>
        <v>#VALUE!</v>
      </c>
      <c r="HF615" s="57"/>
      <c r="HG615" s="43"/>
      <c r="HH615" s="52" t="s">
        <v>23</v>
      </c>
      <c r="HI615" s="42" t="s">
        <v>24</v>
      </c>
      <c r="HJ615" s="38" t="s">
        <v>25</v>
      </c>
      <c r="HK615" s="38" t="n">
        <v>1</v>
      </c>
      <c r="HL615" s="57" t="e">
        <f aca="false">HS615*HR615</f>
        <v>#VALUE!</v>
      </c>
      <c r="HM615" s="43" t="e">
        <f aca="false">HL615*HK615</f>
        <v>#VALUE!</v>
      </c>
      <c r="HN615" s="57"/>
      <c r="HO615" s="43"/>
      <c r="HP615" s="52" t="s">
        <v>23</v>
      </c>
      <c r="HQ615" s="42" t="s">
        <v>24</v>
      </c>
      <c r="HR615" s="38" t="s">
        <v>25</v>
      </c>
      <c r="HS615" s="38" t="n">
        <v>1</v>
      </c>
      <c r="HT615" s="57" t="e">
        <f aca="false">#REF!*#REF!</f>
        <v>#REF!</v>
      </c>
      <c r="HU615" s="43" t="e">
        <f aca="false">HT615*HS615</f>
        <v>#REF!</v>
      </c>
      <c r="HV615" s="57"/>
    </row>
    <row r="616" s="42" customFormat="true" ht="11.25" hidden="false" customHeight="false" outlineLevel="0" collapsed="false">
      <c r="A616" s="54"/>
      <c r="C616" s="53"/>
      <c r="D616" s="53"/>
      <c r="E616" s="43"/>
      <c r="F616" s="57"/>
      <c r="G616" s="43"/>
      <c r="H616" s="54"/>
      <c r="I616" s="42" t="s">
        <v>26</v>
      </c>
      <c r="J616" s="38"/>
      <c r="K616" s="38"/>
      <c r="L616" s="57"/>
      <c r="M616" s="43"/>
      <c r="N616" s="57"/>
      <c r="O616" s="43"/>
      <c r="P616" s="54"/>
      <c r="Q616" s="42" t="s">
        <v>26</v>
      </c>
      <c r="R616" s="38"/>
      <c r="S616" s="38"/>
      <c r="T616" s="57"/>
      <c r="U616" s="43"/>
      <c r="V616" s="57"/>
      <c r="W616" s="43"/>
      <c r="X616" s="54"/>
      <c r="Y616" s="42" t="s">
        <v>26</v>
      </c>
      <c r="Z616" s="38"/>
      <c r="AA616" s="38"/>
      <c r="AB616" s="57"/>
      <c r="AC616" s="43"/>
      <c r="AD616" s="57"/>
      <c r="AE616" s="43"/>
      <c r="AF616" s="54"/>
      <c r="AG616" s="42" t="s">
        <v>26</v>
      </c>
      <c r="AH616" s="38"/>
      <c r="AI616" s="38"/>
      <c r="AJ616" s="57"/>
      <c r="AK616" s="43"/>
      <c r="AL616" s="57"/>
      <c r="AM616" s="43"/>
      <c r="AN616" s="54"/>
      <c r="AO616" s="42" t="s">
        <v>26</v>
      </c>
      <c r="AP616" s="38"/>
      <c r="AQ616" s="38"/>
      <c r="AR616" s="57"/>
      <c r="AS616" s="43"/>
      <c r="AT616" s="57"/>
      <c r="AU616" s="43"/>
      <c r="AV616" s="54"/>
      <c r="AW616" s="42" t="s">
        <v>26</v>
      </c>
      <c r="AX616" s="38"/>
      <c r="AY616" s="38"/>
      <c r="AZ616" s="57"/>
      <c r="BA616" s="43"/>
      <c r="BB616" s="57"/>
      <c r="BC616" s="43"/>
      <c r="BD616" s="54"/>
      <c r="BE616" s="42" t="s">
        <v>26</v>
      </c>
      <c r="BF616" s="38"/>
      <c r="BG616" s="38"/>
      <c r="BH616" s="57"/>
      <c r="BI616" s="43"/>
      <c r="BJ616" s="57"/>
      <c r="BK616" s="43"/>
      <c r="BL616" s="54"/>
      <c r="BM616" s="42" t="s">
        <v>26</v>
      </c>
      <c r="BN616" s="38"/>
      <c r="BO616" s="38"/>
      <c r="BP616" s="57"/>
      <c r="BQ616" s="43"/>
      <c r="BR616" s="57"/>
      <c r="BS616" s="43"/>
      <c r="BT616" s="54"/>
      <c r="BU616" s="42" t="s">
        <v>26</v>
      </c>
      <c r="BV616" s="38"/>
      <c r="BW616" s="38"/>
      <c r="BX616" s="57"/>
      <c r="BY616" s="43"/>
      <c r="BZ616" s="57"/>
      <c r="CA616" s="43"/>
      <c r="CB616" s="54"/>
      <c r="CC616" s="42" t="s">
        <v>26</v>
      </c>
      <c r="CD616" s="38"/>
      <c r="CE616" s="38"/>
      <c r="CF616" s="57"/>
      <c r="CG616" s="43"/>
      <c r="CH616" s="57"/>
      <c r="CI616" s="43"/>
      <c r="CJ616" s="54"/>
      <c r="CK616" s="42" t="s">
        <v>26</v>
      </c>
      <c r="CL616" s="38"/>
      <c r="CM616" s="38"/>
      <c r="CN616" s="57"/>
      <c r="CO616" s="43"/>
      <c r="CP616" s="57"/>
      <c r="CQ616" s="43"/>
      <c r="CR616" s="54"/>
      <c r="CS616" s="42" t="s">
        <v>26</v>
      </c>
      <c r="CT616" s="38"/>
      <c r="CU616" s="38"/>
      <c r="CV616" s="57"/>
      <c r="CW616" s="43"/>
      <c r="CX616" s="57"/>
      <c r="CY616" s="43"/>
      <c r="CZ616" s="54"/>
      <c r="DA616" s="42" t="s">
        <v>26</v>
      </c>
      <c r="DB616" s="38"/>
      <c r="DC616" s="38"/>
      <c r="DD616" s="57"/>
      <c r="DE616" s="43"/>
      <c r="DF616" s="57"/>
      <c r="DG616" s="43"/>
      <c r="DH616" s="54"/>
      <c r="DI616" s="42" t="s">
        <v>26</v>
      </c>
      <c r="DJ616" s="38"/>
      <c r="DK616" s="38"/>
      <c r="DL616" s="57"/>
      <c r="DM616" s="43"/>
      <c r="DN616" s="57"/>
      <c r="DO616" s="43"/>
      <c r="DP616" s="54"/>
      <c r="DQ616" s="42" t="s">
        <v>26</v>
      </c>
      <c r="DR616" s="38"/>
      <c r="DS616" s="38"/>
      <c r="DT616" s="57"/>
      <c r="DU616" s="43"/>
      <c r="DV616" s="57"/>
      <c r="DW616" s="43"/>
      <c r="DX616" s="54"/>
      <c r="DY616" s="42" t="s">
        <v>26</v>
      </c>
      <c r="DZ616" s="38"/>
      <c r="EA616" s="38"/>
      <c r="EB616" s="57"/>
      <c r="EC616" s="43"/>
      <c r="ED616" s="57"/>
      <c r="EE616" s="43"/>
      <c r="EF616" s="54"/>
      <c r="EG616" s="42" t="s">
        <v>26</v>
      </c>
      <c r="EH616" s="38"/>
      <c r="EI616" s="38"/>
      <c r="EJ616" s="57"/>
      <c r="EK616" s="43"/>
      <c r="EL616" s="57"/>
      <c r="EM616" s="43"/>
      <c r="EN616" s="54"/>
      <c r="EO616" s="42" t="s">
        <v>26</v>
      </c>
      <c r="EP616" s="38"/>
      <c r="EQ616" s="38"/>
      <c r="ER616" s="57"/>
      <c r="ES616" s="43"/>
      <c r="ET616" s="57"/>
      <c r="EU616" s="43"/>
      <c r="EV616" s="54"/>
      <c r="EW616" s="42" t="s">
        <v>26</v>
      </c>
      <c r="EX616" s="38"/>
      <c r="EY616" s="38"/>
      <c r="EZ616" s="57"/>
      <c r="FA616" s="43"/>
      <c r="FB616" s="57"/>
      <c r="FC616" s="43"/>
      <c r="FD616" s="54"/>
      <c r="FE616" s="42" t="s">
        <v>26</v>
      </c>
      <c r="FF616" s="38"/>
      <c r="FG616" s="38"/>
      <c r="FH616" s="57"/>
      <c r="FI616" s="43"/>
      <c r="FJ616" s="57"/>
      <c r="FK616" s="43"/>
      <c r="FL616" s="54"/>
      <c r="FM616" s="42" t="s">
        <v>26</v>
      </c>
      <c r="FN616" s="38"/>
      <c r="FO616" s="38"/>
      <c r="FP616" s="57"/>
      <c r="FQ616" s="43"/>
      <c r="FR616" s="57"/>
      <c r="FS616" s="43"/>
      <c r="FT616" s="54"/>
      <c r="FU616" s="42" t="s">
        <v>26</v>
      </c>
      <c r="FV616" s="38"/>
      <c r="FW616" s="38"/>
      <c r="FX616" s="57"/>
      <c r="FY616" s="43"/>
      <c r="FZ616" s="57"/>
      <c r="GA616" s="43"/>
      <c r="GB616" s="54"/>
      <c r="GC616" s="42" t="s">
        <v>26</v>
      </c>
      <c r="GD616" s="38"/>
      <c r="GE616" s="38"/>
      <c r="GF616" s="57"/>
      <c r="GG616" s="43"/>
      <c r="GH616" s="57"/>
      <c r="GI616" s="43"/>
      <c r="GJ616" s="54"/>
      <c r="GK616" s="42" t="s">
        <v>26</v>
      </c>
      <c r="GL616" s="38"/>
      <c r="GM616" s="38"/>
      <c r="GN616" s="57"/>
      <c r="GO616" s="43"/>
      <c r="GP616" s="57"/>
      <c r="GQ616" s="43"/>
      <c r="GR616" s="54"/>
      <c r="GS616" s="42" t="s">
        <v>26</v>
      </c>
      <c r="GT616" s="38"/>
      <c r="GU616" s="38"/>
      <c r="GV616" s="57"/>
      <c r="GW616" s="43"/>
      <c r="GX616" s="57"/>
      <c r="GY616" s="43"/>
      <c r="GZ616" s="54"/>
      <c r="HA616" s="42" t="s">
        <v>26</v>
      </c>
      <c r="HB616" s="38"/>
      <c r="HC616" s="38"/>
      <c r="HD616" s="57"/>
      <c r="HE616" s="43"/>
      <c r="HF616" s="57"/>
      <c r="HG616" s="43"/>
      <c r="HH616" s="54"/>
      <c r="HI616" s="42" t="s">
        <v>26</v>
      </c>
      <c r="HJ616" s="38"/>
      <c r="HK616" s="38"/>
      <c r="HL616" s="57"/>
      <c r="HM616" s="43"/>
      <c r="HN616" s="57"/>
      <c r="HO616" s="43"/>
      <c r="HP616" s="54"/>
      <c r="HQ616" s="42" t="s">
        <v>26</v>
      </c>
      <c r="HR616" s="38"/>
      <c r="HS616" s="38"/>
      <c r="HT616" s="57"/>
      <c r="HU616" s="43"/>
      <c r="HV616" s="57"/>
    </row>
    <row r="617" s="42" customFormat="true" ht="11.25" hidden="false" customHeight="false" outlineLevel="0" collapsed="false">
      <c r="A617" s="54"/>
      <c r="C617" s="53"/>
      <c r="D617" s="53"/>
      <c r="E617" s="43"/>
      <c r="F617" s="57"/>
      <c r="G617" s="43"/>
      <c r="H617" s="54"/>
      <c r="J617" s="38"/>
      <c r="K617" s="38"/>
      <c r="L617" s="57"/>
      <c r="M617" s="43"/>
      <c r="N617" s="57"/>
      <c r="O617" s="43"/>
      <c r="P617" s="54"/>
      <c r="R617" s="38"/>
      <c r="S617" s="38"/>
      <c r="T617" s="57"/>
      <c r="U617" s="43"/>
      <c r="V617" s="57"/>
      <c r="W617" s="43"/>
      <c r="X617" s="54"/>
      <c r="Z617" s="38"/>
      <c r="AA617" s="38"/>
      <c r="AB617" s="57"/>
      <c r="AC617" s="43"/>
      <c r="AD617" s="57"/>
      <c r="AE617" s="43"/>
      <c r="AF617" s="54"/>
      <c r="AH617" s="38"/>
      <c r="AI617" s="38"/>
      <c r="AJ617" s="57"/>
      <c r="AK617" s="43"/>
      <c r="AL617" s="57"/>
      <c r="AM617" s="43"/>
      <c r="AN617" s="54"/>
      <c r="AP617" s="38"/>
      <c r="AQ617" s="38"/>
      <c r="AR617" s="57"/>
      <c r="AS617" s="43"/>
      <c r="AT617" s="57"/>
      <c r="AU617" s="43"/>
      <c r="AV617" s="54"/>
      <c r="AX617" s="38"/>
      <c r="AY617" s="38"/>
      <c r="AZ617" s="57"/>
      <c r="BA617" s="43"/>
      <c r="BB617" s="57"/>
      <c r="BC617" s="43"/>
      <c r="BD617" s="54"/>
      <c r="BF617" s="38"/>
      <c r="BG617" s="38"/>
      <c r="BH617" s="57"/>
      <c r="BI617" s="43"/>
      <c r="BJ617" s="57"/>
      <c r="BK617" s="43"/>
      <c r="BL617" s="54"/>
      <c r="BN617" s="38"/>
      <c r="BO617" s="38"/>
      <c r="BP617" s="57"/>
      <c r="BQ617" s="43"/>
      <c r="BR617" s="57"/>
      <c r="BS617" s="43"/>
      <c r="BT617" s="54"/>
      <c r="BV617" s="38"/>
      <c r="BW617" s="38"/>
      <c r="BX617" s="57"/>
      <c r="BY617" s="43"/>
      <c r="BZ617" s="57"/>
      <c r="CA617" s="43"/>
      <c r="CB617" s="54"/>
      <c r="CD617" s="38"/>
      <c r="CE617" s="38"/>
      <c r="CF617" s="57"/>
      <c r="CG617" s="43"/>
      <c r="CH617" s="57"/>
      <c r="CI617" s="43"/>
      <c r="CJ617" s="54"/>
      <c r="CL617" s="38"/>
      <c r="CM617" s="38"/>
      <c r="CN617" s="57"/>
      <c r="CO617" s="43"/>
      <c r="CP617" s="57"/>
      <c r="CQ617" s="43"/>
      <c r="CR617" s="54"/>
      <c r="CT617" s="38"/>
      <c r="CU617" s="38"/>
      <c r="CV617" s="57"/>
      <c r="CW617" s="43"/>
      <c r="CX617" s="57"/>
      <c r="CY617" s="43"/>
      <c r="CZ617" s="54"/>
      <c r="DB617" s="38"/>
      <c r="DC617" s="38"/>
      <c r="DD617" s="57"/>
      <c r="DE617" s="43"/>
      <c r="DF617" s="57"/>
      <c r="DG617" s="43"/>
      <c r="DH617" s="54"/>
      <c r="DJ617" s="38"/>
      <c r="DK617" s="38"/>
      <c r="DL617" s="57"/>
      <c r="DM617" s="43"/>
      <c r="DN617" s="57"/>
      <c r="DO617" s="43"/>
      <c r="DP617" s="54"/>
      <c r="DR617" s="38"/>
      <c r="DS617" s="38"/>
      <c r="DT617" s="57"/>
      <c r="DU617" s="43"/>
      <c r="DV617" s="57"/>
      <c r="DW617" s="43"/>
      <c r="DX617" s="54"/>
      <c r="DZ617" s="38"/>
      <c r="EA617" s="38"/>
      <c r="EB617" s="57"/>
      <c r="EC617" s="43"/>
      <c r="ED617" s="57"/>
      <c r="EE617" s="43"/>
      <c r="EF617" s="54"/>
      <c r="EH617" s="38"/>
      <c r="EI617" s="38"/>
      <c r="EJ617" s="57"/>
      <c r="EK617" s="43"/>
      <c r="EL617" s="57"/>
      <c r="EM617" s="43"/>
      <c r="EN617" s="54"/>
      <c r="EP617" s="38"/>
      <c r="EQ617" s="38"/>
      <c r="ER617" s="57"/>
      <c r="ES617" s="43"/>
      <c r="ET617" s="57"/>
      <c r="EU617" s="43"/>
      <c r="EV617" s="54"/>
      <c r="EX617" s="38"/>
      <c r="EY617" s="38"/>
      <c r="EZ617" s="57"/>
      <c r="FA617" s="43"/>
      <c r="FB617" s="57"/>
      <c r="FC617" s="43"/>
      <c r="FD617" s="54"/>
      <c r="FF617" s="38"/>
      <c r="FG617" s="38"/>
      <c r="FH617" s="57"/>
      <c r="FI617" s="43"/>
      <c r="FJ617" s="57"/>
      <c r="FK617" s="43"/>
      <c r="FL617" s="54"/>
      <c r="FN617" s="38"/>
      <c r="FO617" s="38"/>
      <c r="FP617" s="57"/>
      <c r="FQ617" s="43"/>
      <c r="FR617" s="57"/>
      <c r="FS617" s="43"/>
      <c r="FT617" s="54"/>
      <c r="FV617" s="38"/>
      <c r="FW617" s="38"/>
      <c r="FX617" s="57"/>
      <c r="FY617" s="43"/>
      <c r="FZ617" s="57"/>
      <c r="GA617" s="43"/>
      <c r="GB617" s="54"/>
      <c r="GD617" s="38"/>
      <c r="GE617" s="38"/>
      <c r="GF617" s="57"/>
      <c r="GG617" s="43"/>
      <c r="GH617" s="57"/>
      <c r="GI617" s="43"/>
      <c r="GJ617" s="54"/>
      <c r="GL617" s="38"/>
      <c r="GM617" s="38"/>
      <c r="GN617" s="57"/>
      <c r="GO617" s="43"/>
      <c r="GP617" s="57"/>
      <c r="GQ617" s="43"/>
      <c r="GR617" s="54"/>
      <c r="GT617" s="38"/>
      <c r="GU617" s="38"/>
      <c r="GV617" s="57"/>
      <c r="GW617" s="43"/>
      <c r="GX617" s="57"/>
      <c r="GY617" s="43"/>
      <c r="GZ617" s="54"/>
      <c r="HB617" s="38"/>
      <c r="HC617" s="38"/>
      <c r="HD617" s="57"/>
      <c r="HE617" s="43"/>
      <c r="HF617" s="57"/>
      <c r="HG617" s="43"/>
      <c r="HH617" s="54"/>
      <c r="HJ617" s="38"/>
      <c r="HK617" s="38"/>
      <c r="HL617" s="57"/>
      <c r="HM617" s="43"/>
      <c r="HN617" s="57"/>
      <c r="HO617" s="43"/>
      <c r="HP617" s="54"/>
      <c r="HR617" s="38"/>
      <c r="HS617" s="38"/>
      <c r="HT617" s="57"/>
      <c r="HU617" s="43"/>
      <c r="HV617" s="57"/>
    </row>
    <row r="618" s="42" customFormat="true" ht="11.25" hidden="false" customHeight="false" outlineLevel="0" collapsed="false">
      <c r="A618" s="54"/>
      <c r="C618" s="53"/>
      <c r="D618" s="53"/>
      <c r="E618" s="43"/>
      <c r="F618" s="57"/>
      <c r="G618" s="43"/>
      <c r="H618" s="54"/>
      <c r="J618" s="38"/>
      <c r="K618" s="38"/>
      <c r="L618" s="57"/>
      <c r="M618" s="43"/>
      <c r="N618" s="57"/>
      <c r="O618" s="43"/>
      <c r="P618" s="54"/>
      <c r="R618" s="38"/>
      <c r="S618" s="38"/>
      <c r="T618" s="57"/>
      <c r="U618" s="43"/>
      <c r="V618" s="57"/>
      <c r="W618" s="43"/>
      <c r="X618" s="54"/>
      <c r="Z618" s="38"/>
      <c r="AA618" s="38"/>
      <c r="AB618" s="57"/>
      <c r="AC618" s="43"/>
      <c r="AD618" s="57"/>
      <c r="AE618" s="43"/>
      <c r="AF618" s="54"/>
      <c r="AH618" s="38"/>
      <c r="AI618" s="38"/>
      <c r="AJ618" s="57"/>
      <c r="AK618" s="43"/>
      <c r="AL618" s="57"/>
      <c r="AM618" s="43"/>
      <c r="AN618" s="54"/>
      <c r="AP618" s="38"/>
      <c r="AQ618" s="38"/>
      <c r="AR618" s="57"/>
      <c r="AS618" s="43"/>
      <c r="AT618" s="57"/>
      <c r="AU618" s="43"/>
      <c r="AV618" s="54"/>
      <c r="AX618" s="38"/>
      <c r="AY618" s="38"/>
      <c r="AZ618" s="57"/>
      <c r="BA618" s="43"/>
      <c r="BB618" s="57"/>
      <c r="BC618" s="43"/>
      <c r="BD618" s="54"/>
      <c r="BF618" s="38"/>
      <c r="BG618" s="38"/>
      <c r="BH618" s="57"/>
      <c r="BI618" s="43"/>
      <c r="BJ618" s="57"/>
      <c r="BK618" s="43"/>
      <c r="BL618" s="54"/>
      <c r="BN618" s="38"/>
      <c r="BO618" s="38"/>
      <c r="BP618" s="57"/>
      <c r="BQ618" s="43"/>
      <c r="BR618" s="57"/>
      <c r="BS618" s="43"/>
      <c r="BT618" s="54"/>
      <c r="BV618" s="38"/>
      <c r="BW618" s="38"/>
      <c r="BX618" s="57"/>
      <c r="BY618" s="43"/>
      <c r="BZ618" s="57"/>
      <c r="CA618" s="43"/>
      <c r="CB618" s="54"/>
      <c r="CD618" s="38"/>
      <c r="CE618" s="38"/>
      <c r="CF618" s="57"/>
      <c r="CG618" s="43"/>
      <c r="CH618" s="57"/>
      <c r="CI618" s="43"/>
      <c r="CJ618" s="54"/>
      <c r="CL618" s="38"/>
      <c r="CM618" s="38"/>
      <c r="CN618" s="57"/>
      <c r="CO618" s="43"/>
      <c r="CP618" s="57"/>
      <c r="CQ618" s="43"/>
      <c r="CR618" s="54"/>
      <c r="CT618" s="38"/>
      <c r="CU618" s="38"/>
      <c r="CV618" s="57"/>
      <c r="CW618" s="43"/>
      <c r="CX618" s="57"/>
      <c r="CY618" s="43"/>
      <c r="CZ618" s="54"/>
      <c r="DB618" s="38"/>
      <c r="DC618" s="38"/>
      <c r="DD618" s="57"/>
      <c r="DE618" s="43"/>
      <c r="DF618" s="57"/>
      <c r="DG618" s="43"/>
      <c r="DH618" s="54"/>
      <c r="DJ618" s="38"/>
      <c r="DK618" s="38"/>
      <c r="DL618" s="57"/>
      <c r="DM618" s="43"/>
      <c r="DN618" s="57"/>
      <c r="DO618" s="43"/>
      <c r="DP618" s="54"/>
      <c r="DR618" s="38"/>
      <c r="DS618" s="38"/>
      <c r="DT618" s="57"/>
      <c r="DU618" s="43"/>
      <c r="DV618" s="57"/>
      <c r="DW618" s="43"/>
      <c r="DX618" s="54"/>
      <c r="DZ618" s="38"/>
      <c r="EA618" s="38"/>
      <c r="EB618" s="57"/>
      <c r="EC618" s="43"/>
      <c r="ED618" s="57"/>
      <c r="EE618" s="43"/>
      <c r="EF618" s="54"/>
      <c r="EH618" s="38"/>
      <c r="EI618" s="38"/>
      <c r="EJ618" s="57"/>
      <c r="EK618" s="43"/>
      <c r="EL618" s="57"/>
      <c r="EM618" s="43"/>
      <c r="EN618" s="54"/>
      <c r="EP618" s="38"/>
      <c r="EQ618" s="38"/>
      <c r="ER618" s="57"/>
      <c r="ES618" s="43"/>
      <c r="ET618" s="57"/>
      <c r="EU618" s="43"/>
      <c r="EV618" s="54"/>
      <c r="EX618" s="38"/>
      <c r="EY618" s="38"/>
      <c r="EZ618" s="57"/>
      <c r="FA618" s="43"/>
      <c r="FB618" s="57"/>
      <c r="FC618" s="43"/>
      <c r="FD618" s="54"/>
      <c r="FF618" s="38"/>
      <c r="FG618" s="38"/>
      <c r="FH618" s="57"/>
      <c r="FI618" s="43"/>
      <c r="FJ618" s="57"/>
      <c r="FK618" s="43"/>
      <c r="FL618" s="54"/>
      <c r="FN618" s="38"/>
      <c r="FO618" s="38"/>
      <c r="FP618" s="57"/>
      <c r="FQ618" s="43"/>
      <c r="FR618" s="57"/>
      <c r="FS618" s="43"/>
      <c r="FT618" s="54"/>
      <c r="FV618" s="38"/>
      <c r="FW618" s="38"/>
      <c r="FX618" s="57"/>
      <c r="FY618" s="43"/>
      <c r="FZ618" s="57"/>
      <c r="GA618" s="43"/>
      <c r="GB618" s="54"/>
      <c r="GD618" s="38"/>
      <c r="GE618" s="38"/>
      <c r="GF618" s="57"/>
      <c r="GG618" s="43"/>
      <c r="GH618" s="57"/>
      <c r="GI618" s="43"/>
      <c r="GJ618" s="54"/>
      <c r="GL618" s="38"/>
      <c r="GM618" s="38"/>
      <c r="GN618" s="57"/>
      <c r="GO618" s="43"/>
      <c r="GP618" s="57"/>
      <c r="GQ618" s="43"/>
      <c r="GR618" s="54"/>
      <c r="GT618" s="38"/>
      <c r="GU618" s="38"/>
      <c r="GV618" s="57"/>
      <c r="GW618" s="43"/>
      <c r="GX618" s="57"/>
      <c r="GY618" s="43"/>
      <c r="GZ618" s="54"/>
      <c r="HB618" s="38"/>
      <c r="HC618" s="38"/>
      <c r="HD618" s="57"/>
      <c r="HE618" s="43"/>
      <c r="HF618" s="57"/>
      <c r="HG618" s="43"/>
      <c r="HH618" s="54"/>
      <c r="HJ618" s="38"/>
      <c r="HK618" s="38"/>
      <c r="HL618" s="57"/>
      <c r="HM618" s="43"/>
      <c r="HN618" s="57"/>
      <c r="HO618" s="43"/>
      <c r="HP618" s="54"/>
      <c r="HR618" s="38"/>
      <c r="HS618" s="38"/>
      <c r="HT618" s="57"/>
      <c r="HU618" s="43"/>
      <c r="HV618" s="57"/>
    </row>
    <row r="619" s="42" customFormat="true" ht="11.25" hidden="false" customHeight="false" outlineLevel="0" collapsed="false">
      <c r="A619" s="54"/>
      <c r="C619" s="53"/>
      <c r="D619" s="53"/>
      <c r="E619" s="43"/>
      <c r="F619" s="57"/>
      <c r="G619" s="43"/>
      <c r="H619" s="54"/>
      <c r="J619" s="38"/>
      <c r="K619" s="38"/>
      <c r="L619" s="57"/>
      <c r="M619" s="43"/>
      <c r="N619" s="57"/>
      <c r="O619" s="43"/>
      <c r="P619" s="54"/>
      <c r="R619" s="38"/>
      <c r="S619" s="38"/>
      <c r="T619" s="57"/>
      <c r="U619" s="43"/>
      <c r="V619" s="57"/>
      <c r="W619" s="43"/>
      <c r="X619" s="54"/>
      <c r="Z619" s="38"/>
      <c r="AA619" s="38"/>
      <c r="AB619" s="57"/>
      <c r="AC619" s="43"/>
      <c r="AD619" s="57"/>
      <c r="AE619" s="43"/>
      <c r="AF619" s="54"/>
      <c r="AH619" s="38"/>
      <c r="AI619" s="38"/>
      <c r="AJ619" s="57"/>
      <c r="AK619" s="43"/>
      <c r="AL619" s="57"/>
      <c r="AM619" s="43"/>
      <c r="AN619" s="54"/>
      <c r="AP619" s="38"/>
      <c r="AQ619" s="38"/>
      <c r="AR619" s="57"/>
      <c r="AS619" s="43"/>
      <c r="AT619" s="57"/>
      <c r="AU619" s="43"/>
      <c r="AV619" s="54"/>
      <c r="AX619" s="38"/>
      <c r="AY619" s="38"/>
      <c r="AZ619" s="57"/>
      <c r="BA619" s="43"/>
      <c r="BB619" s="57"/>
      <c r="BC619" s="43"/>
      <c r="BD619" s="54"/>
      <c r="BF619" s="38"/>
      <c r="BG619" s="38"/>
      <c r="BH619" s="57"/>
      <c r="BI619" s="43"/>
      <c r="BJ619" s="57"/>
      <c r="BK619" s="43"/>
      <c r="BL619" s="54"/>
      <c r="BN619" s="38"/>
      <c r="BO619" s="38"/>
      <c r="BP619" s="57"/>
      <c r="BQ619" s="43"/>
      <c r="BR619" s="57"/>
      <c r="BS619" s="43"/>
      <c r="BT619" s="54"/>
      <c r="BV619" s="38"/>
      <c r="BW619" s="38"/>
      <c r="BX619" s="57"/>
      <c r="BY619" s="43"/>
      <c r="BZ619" s="57"/>
      <c r="CA619" s="43"/>
      <c r="CB619" s="54"/>
      <c r="CD619" s="38"/>
      <c r="CE619" s="38"/>
      <c r="CF619" s="57"/>
      <c r="CG619" s="43"/>
      <c r="CH619" s="57"/>
      <c r="CI619" s="43"/>
      <c r="CJ619" s="54"/>
      <c r="CL619" s="38"/>
      <c r="CM619" s="38"/>
      <c r="CN619" s="57"/>
      <c r="CO619" s="43"/>
      <c r="CP619" s="57"/>
      <c r="CQ619" s="43"/>
      <c r="CR619" s="54"/>
      <c r="CT619" s="38"/>
      <c r="CU619" s="38"/>
      <c r="CV619" s="57"/>
      <c r="CW619" s="43"/>
      <c r="CX619" s="57"/>
      <c r="CY619" s="43"/>
      <c r="CZ619" s="54"/>
      <c r="DB619" s="38"/>
      <c r="DC619" s="38"/>
      <c r="DD619" s="57"/>
      <c r="DE619" s="43"/>
      <c r="DF619" s="57"/>
      <c r="DG619" s="43"/>
      <c r="DH619" s="54"/>
      <c r="DJ619" s="38"/>
      <c r="DK619" s="38"/>
      <c r="DL619" s="57"/>
      <c r="DM619" s="43"/>
      <c r="DN619" s="57"/>
      <c r="DO619" s="43"/>
      <c r="DP619" s="54"/>
      <c r="DR619" s="38"/>
      <c r="DS619" s="38"/>
      <c r="DT619" s="57"/>
      <c r="DU619" s="43"/>
      <c r="DV619" s="57"/>
      <c r="DW619" s="43"/>
      <c r="DX619" s="54"/>
      <c r="DZ619" s="38"/>
      <c r="EA619" s="38"/>
      <c r="EB619" s="57"/>
      <c r="EC619" s="43"/>
      <c r="ED619" s="57"/>
      <c r="EE619" s="43"/>
      <c r="EF619" s="54"/>
      <c r="EH619" s="38"/>
      <c r="EI619" s="38"/>
      <c r="EJ619" s="57"/>
      <c r="EK619" s="43"/>
      <c r="EL619" s="57"/>
      <c r="EM619" s="43"/>
      <c r="EN619" s="54"/>
      <c r="EP619" s="38"/>
      <c r="EQ619" s="38"/>
      <c r="ER619" s="57"/>
      <c r="ES619" s="43"/>
      <c r="ET619" s="57"/>
      <c r="EU619" s="43"/>
      <c r="EV619" s="54"/>
      <c r="EX619" s="38"/>
      <c r="EY619" s="38"/>
      <c r="EZ619" s="57"/>
      <c r="FA619" s="43"/>
      <c r="FB619" s="57"/>
      <c r="FC619" s="43"/>
      <c r="FD619" s="54"/>
      <c r="FF619" s="38"/>
      <c r="FG619" s="38"/>
      <c r="FH619" s="57"/>
      <c r="FI619" s="43"/>
      <c r="FJ619" s="57"/>
      <c r="FK619" s="43"/>
      <c r="FL619" s="54"/>
      <c r="FN619" s="38"/>
      <c r="FO619" s="38"/>
      <c r="FP619" s="57"/>
      <c r="FQ619" s="43"/>
      <c r="FR619" s="57"/>
      <c r="FS619" s="43"/>
      <c r="FT619" s="54"/>
      <c r="FV619" s="38"/>
      <c r="FW619" s="38"/>
      <c r="FX619" s="57"/>
      <c r="FY619" s="43"/>
      <c r="FZ619" s="57"/>
      <c r="GA619" s="43"/>
      <c r="GB619" s="54"/>
      <c r="GD619" s="38"/>
      <c r="GE619" s="38"/>
      <c r="GF619" s="57"/>
      <c r="GG619" s="43"/>
      <c r="GH619" s="57"/>
      <c r="GI619" s="43"/>
      <c r="GJ619" s="54"/>
      <c r="GL619" s="38"/>
      <c r="GM619" s="38"/>
      <c r="GN619" s="57"/>
      <c r="GO619" s="43"/>
      <c r="GP619" s="57"/>
      <c r="GQ619" s="43"/>
      <c r="GR619" s="54"/>
      <c r="GT619" s="38"/>
      <c r="GU619" s="38"/>
      <c r="GV619" s="57"/>
      <c r="GW619" s="43"/>
      <c r="GX619" s="57"/>
      <c r="GY619" s="43"/>
      <c r="GZ619" s="54"/>
      <c r="HB619" s="38"/>
      <c r="HC619" s="38"/>
      <c r="HD619" s="57"/>
      <c r="HE619" s="43"/>
      <c r="HF619" s="57"/>
      <c r="HG619" s="43"/>
      <c r="HH619" s="54"/>
      <c r="HJ619" s="38"/>
      <c r="HK619" s="38"/>
      <c r="HL619" s="57"/>
      <c r="HM619" s="43"/>
      <c r="HN619" s="57"/>
      <c r="HO619" s="43"/>
      <c r="HP619" s="54"/>
      <c r="HR619" s="38"/>
      <c r="HS619" s="38"/>
      <c r="HT619" s="57"/>
      <c r="HU619" s="43"/>
      <c r="HV619" s="57"/>
    </row>
    <row r="620" s="42" customFormat="true" ht="11.25" hidden="false" customHeight="false" outlineLevel="0" collapsed="false">
      <c r="A620" s="54"/>
      <c r="C620" s="53"/>
      <c r="D620" s="53"/>
      <c r="E620" s="43"/>
      <c r="F620" s="57"/>
      <c r="G620" s="43"/>
      <c r="H620" s="54"/>
      <c r="J620" s="38"/>
      <c r="K620" s="38"/>
      <c r="L620" s="57"/>
      <c r="M620" s="43"/>
      <c r="N620" s="57"/>
      <c r="O620" s="43"/>
      <c r="P620" s="54"/>
      <c r="R620" s="38"/>
      <c r="S620" s="38"/>
      <c r="T620" s="57"/>
      <c r="U620" s="43"/>
      <c r="V620" s="57"/>
      <c r="W620" s="43"/>
      <c r="X620" s="54"/>
      <c r="Z620" s="38"/>
      <c r="AA620" s="38"/>
      <c r="AB620" s="57"/>
      <c r="AC620" s="43"/>
      <c r="AD620" s="57"/>
      <c r="AE620" s="43"/>
      <c r="AF620" s="54"/>
      <c r="AH620" s="38"/>
      <c r="AI620" s="38"/>
      <c r="AJ620" s="57"/>
      <c r="AK620" s="43"/>
      <c r="AL620" s="57"/>
      <c r="AM620" s="43"/>
      <c r="AN620" s="54"/>
      <c r="AP620" s="38"/>
      <c r="AQ620" s="38"/>
      <c r="AR620" s="57"/>
      <c r="AS620" s="43"/>
      <c r="AT620" s="57"/>
      <c r="AU620" s="43"/>
      <c r="AV620" s="54"/>
      <c r="AX620" s="38"/>
      <c r="AY620" s="38"/>
      <c r="AZ620" s="57"/>
      <c r="BA620" s="43"/>
      <c r="BB620" s="57"/>
      <c r="BC620" s="43"/>
      <c r="BD620" s="54"/>
      <c r="BF620" s="38"/>
      <c r="BG620" s="38"/>
      <c r="BH620" s="57"/>
      <c r="BI620" s="43"/>
      <c r="BJ620" s="57"/>
      <c r="BK620" s="43"/>
      <c r="BL620" s="54"/>
      <c r="BN620" s="38"/>
      <c r="BO620" s="38"/>
      <c r="BP620" s="57"/>
      <c r="BQ620" s="43"/>
      <c r="BR620" s="57"/>
      <c r="BS620" s="43"/>
      <c r="BT620" s="54"/>
      <c r="BV620" s="38"/>
      <c r="BW620" s="38"/>
      <c r="BX620" s="57"/>
      <c r="BY620" s="43"/>
      <c r="BZ620" s="57"/>
      <c r="CA620" s="43"/>
      <c r="CB620" s="54"/>
      <c r="CD620" s="38"/>
      <c r="CE620" s="38"/>
      <c r="CF620" s="57"/>
      <c r="CG620" s="43"/>
      <c r="CH620" s="57"/>
      <c r="CI620" s="43"/>
      <c r="CJ620" s="54"/>
      <c r="CL620" s="38"/>
      <c r="CM620" s="38"/>
      <c r="CN620" s="57"/>
      <c r="CO620" s="43"/>
      <c r="CP620" s="57"/>
      <c r="CQ620" s="43"/>
      <c r="CR620" s="54"/>
      <c r="CT620" s="38"/>
      <c r="CU620" s="38"/>
      <c r="CV620" s="57"/>
      <c r="CW620" s="43"/>
      <c r="CX620" s="57"/>
      <c r="CY620" s="43"/>
      <c r="CZ620" s="54"/>
      <c r="DB620" s="38"/>
      <c r="DC620" s="38"/>
      <c r="DD620" s="57"/>
      <c r="DE620" s="43"/>
      <c r="DF620" s="57"/>
      <c r="DG620" s="43"/>
      <c r="DH620" s="54"/>
      <c r="DJ620" s="38"/>
      <c r="DK620" s="38"/>
      <c r="DL620" s="57"/>
      <c r="DM620" s="43"/>
      <c r="DN620" s="57"/>
      <c r="DO620" s="43"/>
      <c r="DP620" s="54"/>
      <c r="DR620" s="38"/>
      <c r="DS620" s="38"/>
      <c r="DT620" s="57"/>
      <c r="DU620" s="43"/>
      <c r="DV620" s="57"/>
      <c r="DW620" s="43"/>
      <c r="DX620" s="54"/>
      <c r="DZ620" s="38"/>
      <c r="EA620" s="38"/>
      <c r="EB620" s="57"/>
      <c r="EC620" s="43"/>
      <c r="ED620" s="57"/>
      <c r="EE620" s="43"/>
      <c r="EF620" s="54"/>
      <c r="EH620" s="38"/>
      <c r="EI620" s="38"/>
      <c r="EJ620" s="57"/>
      <c r="EK620" s="43"/>
      <c r="EL620" s="57"/>
      <c r="EM620" s="43"/>
      <c r="EN620" s="54"/>
      <c r="EP620" s="38"/>
      <c r="EQ620" s="38"/>
      <c r="ER620" s="57"/>
      <c r="ES620" s="43"/>
      <c r="ET620" s="57"/>
      <c r="EU620" s="43"/>
      <c r="EV620" s="54"/>
      <c r="EX620" s="38"/>
      <c r="EY620" s="38"/>
      <c r="EZ620" s="57"/>
      <c r="FA620" s="43"/>
      <c r="FB620" s="57"/>
      <c r="FC620" s="43"/>
      <c r="FD620" s="54"/>
      <c r="FF620" s="38"/>
      <c r="FG620" s="38"/>
      <c r="FH620" s="57"/>
      <c r="FI620" s="43"/>
      <c r="FJ620" s="57"/>
      <c r="FK620" s="43"/>
      <c r="FL620" s="54"/>
      <c r="FN620" s="38"/>
      <c r="FO620" s="38"/>
      <c r="FP620" s="57"/>
      <c r="FQ620" s="43"/>
      <c r="FR620" s="57"/>
      <c r="FS620" s="43"/>
      <c r="FT620" s="54"/>
      <c r="FV620" s="38"/>
      <c r="FW620" s="38"/>
      <c r="FX620" s="57"/>
      <c r="FY620" s="43"/>
      <c r="FZ620" s="57"/>
      <c r="GA620" s="43"/>
      <c r="GB620" s="54"/>
      <c r="GD620" s="38"/>
      <c r="GE620" s="38"/>
      <c r="GF620" s="57"/>
      <c r="GG620" s="43"/>
      <c r="GH620" s="57"/>
      <c r="GI620" s="43"/>
      <c r="GJ620" s="54"/>
      <c r="GL620" s="38"/>
      <c r="GM620" s="38"/>
      <c r="GN620" s="57"/>
      <c r="GO620" s="43"/>
      <c r="GP620" s="57"/>
      <c r="GQ620" s="43"/>
      <c r="GR620" s="54"/>
      <c r="GT620" s="38"/>
      <c r="GU620" s="38"/>
      <c r="GV620" s="57"/>
      <c r="GW620" s="43"/>
      <c r="GX620" s="57"/>
      <c r="GY620" s="43"/>
      <c r="GZ620" s="54"/>
      <c r="HB620" s="38"/>
      <c r="HC620" s="38"/>
      <c r="HD620" s="57"/>
      <c r="HE620" s="43"/>
      <c r="HF620" s="57"/>
      <c r="HG620" s="43"/>
      <c r="HH620" s="54"/>
      <c r="HJ620" s="38"/>
      <c r="HK620" s="38"/>
      <c r="HL620" s="57"/>
      <c r="HM620" s="43"/>
      <c r="HN620" s="57"/>
      <c r="HO620" s="43"/>
      <c r="HP620" s="54"/>
      <c r="HR620" s="38"/>
      <c r="HS620" s="38"/>
      <c r="HT620" s="57"/>
      <c r="HU620" s="43"/>
      <c r="HV620" s="57"/>
    </row>
    <row r="621" s="42" customFormat="true" ht="11.25" hidden="false" customHeight="false" outlineLevel="0" collapsed="false">
      <c r="A621" s="54"/>
      <c r="C621" s="53"/>
      <c r="D621" s="53"/>
      <c r="E621" s="43"/>
      <c r="F621" s="57"/>
      <c r="G621" s="43"/>
      <c r="H621" s="54"/>
      <c r="J621" s="38"/>
      <c r="K621" s="38"/>
      <c r="L621" s="57"/>
      <c r="M621" s="43"/>
      <c r="N621" s="57"/>
      <c r="O621" s="43"/>
      <c r="P621" s="54"/>
      <c r="R621" s="38"/>
      <c r="S621" s="38"/>
      <c r="T621" s="57"/>
      <c r="U621" s="43"/>
      <c r="V621" s="57"/>
      <c r="W621" s="43"/>
      <c r="X621" s="54"/>
      <c r="Z621" s="38"/>
      <c r="AA621" s="38"/>
      <c r="AB621" s="57"/>
      <c r="AC621" s="43"/>
      <c r="AD621" s="57"/>
      <c r="AE621" s="43"/>
      <c r="AF621" s="54"/>
      <c r="AH621" s="38"/>
      <c r="AI621" s="38"/>
      <c r="AJ621" s="57"/>
      <c r="AK621" s="43"/>
      <c r="AL621" s="57"/>
      <c r="AM621" s="43"/>
      <c r="AN621" s="54"/>
      <c r="AP621" s="38"/>
      <c r="AQ621" s="38"/>
      <c r="AR621" s="57"/>
      <c r="AS621" s="43"/>
      <c r="AT621" s="57"/>
      <c r="AU621" s="43"/>
      <c r="AV621" s="54"/>
      <c r="AX621" s="38"/>
      <c r="AY621" s="38"/>
      <c r="AZ621" s="57"/>
      <c r="BA621" s="43"/>
      <c r="BB621" s="57"/>
      <c r="BC621" s="43"/>
      <c r="BD621" s="54"/>
      <c r="BF621" s="38"/>
      <c r="BG621" s="38"/>
      <c r="BH621" s="57"/>
      <c r="BI621" s="43"/>
      <c r="BJ621" s="57"/>
      <c r="BK621" s="43"/>
      <c r="BL621" s="54"/>
      <c r="BN621" s="38"/>
      <c r="BO621" s="38"/>
      <c r="BP621" s="57"/>
      <c r="BQ621" s="43"/>
      <c r="BR621" s="57"/>
      <c r="BS621" s="43"/>
      <c r="BT621" s="54"/>
      <c r="BV621" s="38"/>
      <c r="BW621" s="38"/>
      <c r="BX621" s="57"/>
      <c r="BY621" s="43"/>
      <c r="BZ621" s="57"/>
      <c r="CA621" s="43"/>
      <c r="CB621" s="54"/>
      <c r="CD621" s="38"/>
      <c r="CE621" s="38"/>
      <c r="CF621" s="57"/>
      <c r="CG621" s="43"/>
      <c r="CH621" s="57"/>
      <c r="CI621" s="43"/>
      <c r="CJ621" s="54"/>
      <c r="CL621" s="38"/>
      <c r="CM621" s="38"/>
      <c r="CN621" s="57"/>
      <c r="CO621" s="43"/>
      <c r="CP621" s="57"/>
      <c r="CQ621" s="43"/>
      <c r="CR621" s="54"/>
      <c r="CT621" s="38"/>
      <c r="CU621" s="38"/>
      <c r="CV621" s="57"/>
      <c r="CW621" s="43"/>
      <c r="CX621" s="57"/>
      <c r="CY621" s="43"/>
      <c r="CZ621" s="54"/>
      <c r="DB621" s="38"/>
      <c r="DC621" s="38"/>
      <c r="DD621" s="57"/>
      <c r="DE621" s="43"/>
      <c r="DF621" s="57"/>
      <c r="DG621" s="43"/>
      <c r="DH621" s="54"/>
      <c r="DJ621" s="38"/>
      <c r="DK621" s="38"/>
      <c r="DL621" s="57"/>
      <c r="DM621" s="43"/>
      <c r="DN621" s="57"/>
      <c r="DO621" s="43"/>
      <c r="DP621" s="54"/>
      <c r="DR621" s="38"/>
      <c r="DS621" s="38"/>
      <c r="DT621" s="57"/>
      <c r="DU621" s="43"/>
      <c r="DV621" s="57"/>
      <c r="DW621" s="43"/>
      <c r="DX621" s="54"/>
      <c r="DZ621" s="38"/>
      <c r="EA621" s="38"/>
      <c r="EB621" s="57"/>
      <c r="EC621" s="43"/>
      <c r="ED621" s="57"/>
      <c r="EE621" s="43"/>
      <c r="EF621" s="54"/>
      <c r="EH621" s="38"/>
      <c r="EI621" s="38"/>
      <c r="EJ621" s="57"/>
      <c r="EK621" s="43"/>
      <c r="EL621" s="57"/>
      <c r="EM621" s="43"/>
      <c r="EN621" s="54"/>
      <c r="EP621" s="38"/>
      <c r="EQ621" s="38"/>
      <c r="ER621" s="57"/>
      <c r="ES621" s="43"/>
      <c r="ET621" s="57"/>
      <c r="EU621" s="43"/>
      <c r="EV621" s="54"/>
      <c r="EX621" s="38"/>
      <c r="EY621" s="38"/>
      <c r="EZ621" s="57"/>
      <c r="FA621" s="43"/>
      <c r="FB621" s="57"/>
      <c r="FC621" s="43"/>
      <c r="FD621" s="54"/>
      <c r="FF621" s="38"/>
      <c r="FG621" s="38"/>
      <c r="FH621" s="57"/>
      <c r="FI621" s="43"/>
      <c r="FJ621" s="57"/>
      <c r="FK621" s="43"/>
      <c r="FL621" s="54"/>
      <c r="FN621" s="38"/>
      <c r="FO621" s="38"/>
      <c r="FP621" s="57"/>
      <c r="FQ621" s="43"/>
      <c r="FR621" s="57"/>
      <c r="FS621" s="43"/>
      <c r="FT621" s="54"/>
      <c r="FV621" s="38"/>
      <c r="FW621" s="38"/>
      <c r="FX621" s="57"/>
      <c r="FY621" s="43"/>
      <c r="FZ621" s="57"/>
      <c r="GA621" s="43"/>
      <c r="GB621" s="54"/>
      <c r="GD621" s="38"/>
      <c r="GE621" s="38"/>
      <c r="GF621" s="57"/>
      <c r="GG621" s="43"/>
      <c r="GH621" s="57"/>
      <c r="GI621" s="43"/>
      <c r="GJ621" s="54"/>
      <c r="GL621" s="38"/>
      <c r="GM621" s="38"/>
      <c r="GN621" s="57"/>
      <c r="GO621" s="43"/>
      <c r="GP621" s="57"/>
      <c r="GQ621" s="43"/>
      <c r="GR621" s="54"/>
      <c r="GT621" s="38"/>
      <c r="GU621" s="38"/>
      <c r="GV621" s="57"/>
      <c r="GW621" s="43"/>
      <c r="GX621" s="57"/>
      <c r="GY621" s="43"/>
      <c r="GZ621" s="54"/>
      <c r="HB621" s="38"/>
      <c r="HC621" s="38"/>
      <c r="HD621" s="57"/>
      <c r="HE621" s="43"/>
      <c r="HF621" s="57"/>
      <c r="HG621" s="43"/>
      <c r="HH621" s="54"/>
      <c r="HJ621" s="38"/>
      <c r="HK621" s="38"/>
      <c r="HL621" s="57"/>
      <c r="HM621" s="43"/>
      <c r="HN621" s="57"/>
      <c r="HO621" s="43"/>
      <c r="HP621" s="54"/>
      <c r="HR621" s="38"/>
      <c r="HS621" s="38"/>
      <c r="HT621" s="57"/>
      <c r="HU621" s="43"/>
      <c r="HV621" s="57"/>
    </row>
    <row r="622" s="42" customFormat="true" ht="11.25" hidden="false" customHeight="false" outlineLevel="0" collapsed="false">
      <c r="A622" s="52"/>
      <c r="C622" s="53"/>
      <c r="D622" s="53"/>
      <c r="E622" s="43"/>
      <c r="F622" s="57"/>
      <c r="G622" s="43"/>
      <c r="H622" s="54"/>
      <c r="J622" s="38"/>
      <c r="K622" s="38"/>
      <c r="L622" s="57"/>
      <c r="M622" s="43"/>
      <c r="N622" s="57"/>
      <c r="O622" s="43"/>
      <c r="P622" s="54"/>
      <c r="R622" s="38"/>
      <c r="S622" s="38"/>
      <c r="T622" s="57"/>
      <c r="U622" s="43"/>
      <c r="V622" s="57"/>
      <c r="W622" s="43"/>
      <c r="X622" s="54"/>
      <c r="Z622" s="38"/>
      <c r="AA622" s="38"/>
      <c r="AB622" s="57"/>
      <c r="AC622" s="43"/>
      <c r="AD622" s="57"/>
      <c r="AE622" s="43"/>
      <c r="AF622" s="54"/>
      <c r="AH622" s="38"/>
      <c r="AI622" s="38"/>
      <c r="AJ622" s="57"/>
      <c r="AK622" s="43"/>
      <c r="AL622" s="57"/>
      <c r="AM622" s="43"/>
      <c r="AN622" s="54"/>
      <c r="AP622" s="38"/>
      <c r="AQ622" s="38"/>
      <c r="AR622" s="57"/>
      <c r="AS622" s="43"/>
      <c r="AT622" s="57"/>
      <c r="AU622" s="43"/>
      <c r="AV622" s="54"/>
      <c r="AX622" s="38"/>
      <c r="AY622" s="38"/>
      <c r="AZ622" s="57"/>
      <c r="BA622" s="43"/>
      <c r="BB622" s="57"/>
      <c r="BC622" s="43"/>
      <c r="BD622" s="54"/>
      <c r="BF622" s="38"/>
      <c r="BG622" s="38"/>
      <c r="BH622" s="57"/>
      <c r="BI622" s="43"/>
      <c r="BJ622" s="57"/>
      <c r="BK622" s="43"/>
      <c r="BL622" s="54"/>
      <c r="BN622" s="38"/>
      <c r="BO622" s="38"/>
      <c r="BP622" s="57"/>
      <c r="BQ622" s="43"/>
      <c r="BR622" s="57"/>
      <c r="BS622" s="43"/>
      <c r="BT622" s="54"/>
      <c r="BV622" s="38"/>
      <c r="BW622" s="38"/>
      <c r="BX622" s="57"/>
      <c r="BY622" s="43"/>
      <c r="BZ622" s="57"/>
      <c r="CA622" s="43"/>
      <c r="CB622" s="54"/>
      <c r="CD622" s="38"/>
      <c r="CE622" s="38"/>
      <c r="CF622" s="57"/>
      <c r="CG622" s="43"/>
      <c r="CH622" s="57"/>
      <c r="CI622" s="43"/>
      <c r="CJ622" s="54"/>
      <c r="CL622" s="38"/>
      <c r="CM622" s="38"/>
      <c r="CN622" s="57"/>
      <c r="CO622" s="43"/>
      <c r="CP622" s="57"/>
      <c r="CQ622" s="43"/>
      <c r="CR622" s="54"/>
      <c r="CT622" s="38"/>
      <c r="CU622" s="38"/>
      <c r="CV622" s="57"/>
      <c r="CW622" s="43"/>
      <c r="CX622" s="57"/>
      <c r="CY622" s="43"/>
      <c r="CZ622" s="54"/>
      <c r="DB622" s="38"/>
      <c r="DC622" s="38"/>
      <c r="DD622" s="57"/>
      <c r="DE622" s="43"/>
      <c r="DF622" s="57"/>
      <c r="DG622" s="43"/>
      <c r="DH622" s="54"/>
      <c r="DJ622" s="38"/>
      <c r="DK622" s="38"/>
      <c r="DL622" s="57"/>
      <c r="DM622" s="43"/>
      <c r="DN622" s="57"/>
      <c r="DO622" s="43"/>
      <c r="DP622" s="54"/>
      <c r="DR622" s="38"/>
      <c r="DS622" s="38"/>
      <c r="DT622" s="57"/>
      <c r="DU622" s="43"/>
      <c r="DV622" s="57"/>
      <c r="DW622" s="43"/>
      <c r="DX622" s="54"/>
      <c r="DZ622" s="38"/>
      <c r="EA622" s="38"/>
      <c r="EB622" s="57"/>
      <c r="EC622" s="43"/>
      <c r="ED622" s="57"/>
      <c r="EE622" s="43"/>
      <c r="EF622" s="54"/>
      <c r="EH622" s="38"/>
      <c r="EI622" s="38"/>
      <c r="EJ622" s="57"/>
      <c r="EK622" s="43"/>
      <c r="EL622" s="57"/>
      <c r="EM622" s="43"/>
      <c r="EN622" s="54"/>
      <c r="EP622" s="38"/>
      <c r="EQ622" s="38"/>
      <c r="ER622" s="57"/>
      <c r="ES622" s="43"/>
      <c r="ET622" s="57"/>
      <c r="EU622" s="43"/>
      <c r="EV622" s="54"/>
      <c r="EX622" s="38"/>
      <c r="EY622" s="38"/>
      <c r="EZ622" s="57"/>
      <c r="FA622" s="43"/>
      <c r="FB622" s="57"/>
      <c r="FC622" s="43"/>
      <c r="FD622" s="54"/>
      <c r="FF622" s="38"/>
      <c r="FG622" s="38"/>
      <c r="FH622" s="57"/>
      <c r="FI622" s="43"/>
      <c r="FJ622" s="57"/>
      <c r="FK622" s="43"/>
      <c r="FL622" s="54"/>
      <c r="FN622" s="38"/>
      <c r="FO622" s="38"/>
      <c r="FP622" s="57"/>
      <c r="FQ622" s="43"/>
      <c r="FR622" s="57"/>
      <c r="FS622" s="43"/>
      <c r="FT622" s="54"/>
      <c r="FV622" s="38"/>
      <c r="FW622" s="38"/>
      <c r="FX622" s="57"/>
      <c r="FY622" s="43"/>
      <c r="FZ622" s="57"/>
      <c r="GA622" s="43"/>
      <c r="GB622" s="54"/>
      <c r="GD622" s="38"/>
      <c r="GE622" s="38"/>
      <c r="GF622" s="57"/>
      <c r="GG622" s="43"/>
      <c r="GH622" s="57"/>
      <c r="GI622" s="43"/>
      <c r="GJ622" s="54"/>
      <c r="GL622" s="38"/>
      <c r="GM622" s="38"/>
      <c r="GN622" s="57"/>
      <c r="GO622" s="43"/>
      <c r="GP622" s="57"/>
      <c r="GQ622" s="43"/>
      <c r="GR622" s="54"/>
      <c r="GT622" s="38"/>
      <c r="GU622" s="38"/>
      <c r="GV622" s="57"/>
      <c r="GW622" s="43"/>
      <c r="GX622" s="57"/>
      <c r="GY622" s="43"/>
      <c r="GZ622" s="54"/>
      <c r="HB622" s="38"/>
      <c r="HC622" s="38"/>
      <c r="HD622" s="57"/>
      <c r="HE622" s="43"/>
      <c r="HF622" s="57"/>
      <c r="HG622" s="43"/>
      <c r="HH622" s="54"/>
      <c r="HJ622" s="38"/>
      <c r="HK622" s="38"/>
      <c r="HL622" s="57"/>
      <c r="HM622" s="43"/>
      <c r="HN622" s="57"/>
      <c r="HO622" s="43"/>
      <c r="HP622" s="54"/>
      <c r="HR622" s="38"/>
      <c r="HS622" s="38"/>
      <c r="HT622" s="57"/>
      <c r="HU622" s="43"/>
      <c r="HV622" s="57"/>
    </row>
    <row r="623" s="42" customFormat="true" ht="11.25" hidden="false" customHeight="false" outlineLevel="0" collapsed="false">
      <c r="A623" s="52"/>
      <c r="C623" s="53"/>
      <c r="D623" s="53"/>
      <c r="E623" s="43"/>
      <c r="F623" s="57"/>
      <c r="G623" s="43"/>
      <c r="H623" s="54"/>
      <c r="J623" s="38"/>
      <c r="K623" s="38"/>
      <c r="L623" s="57"/>
      <c r="M623" s="43"/>
      <c r="N623" s="57"/>
      <c r="O623" s="43"/>
      <c r="P623" s="54"/>
      <c r="R623" s="38"/>
      <c r="S623" s="38"/>
      <c r="T623" s="57"/>
      <c r="U623" s="43"/>
      <c r="V623" s="57"/>
      <c r="W623" s="43"/>
      <c r="X623" s="54"/>
      <c r="Z623" s="38"/>
      <c r="AA623" s="38"/>
      <c r="AB623" s="57"/>
      <c r="AC623" s="43"/>
      <c r="AD623" s="57"/>
      <c r="AE623" s="43"/>
      <c r="AF623" s="54"/>
      <c r="AH623" s="38"/>
      <c r="AI623" s="38"/>
      <c r="AJ623" s="57"/>
      <c r="AK623" s="43"/>
      <c r="AL623" s="57"/>
      <c r="AM623" s="43"/>
      <c r="AN623" s="54"/>
      <c r="AP623" s="38"/>
      <c r="AQ623" s="38"/>
      <c r="AR623" s="57"/>
      <c r="AS623" s="43"/>
      <c r="AT623" s="57"/>
      <c r="AU623" s="43"/>
      <c r="AV623" s="54"/>
      <c r="AX623" s="38"/>
      <c r="AY623" s="38"/>
      <c r="AZ623" s="57"/>
      <c r="BA623" s="43"/>
      <c r="BB623" s="57"/>
      <c r="BC623" s="43"/>
      <c r="BD623" s="54"/>
      <c r="BF623" s="38"/>
      <c r="BG623" s="38"/>
      <c r="BH623" s="57"/>
      <c r="BI623" s="43"/>
      <c r="BJ623" s="57"/>
      <c r="BK623" s="43"/>
      <c r="BL623" s="54"/>
      <c r="BN623" s="38"/>
      <c r="BO623" s="38"/>
      <c r="BP623" s="57"/>
      <c r="BQ623" s="43"/>
      <c r="BR623" s="57"/>
      <c r="BS623" s="43"/>
      <c r="BT623" s="54"/>
      <c r="BV623" s="38"/>
      <c r="BW623" s="38"/>
      <c r="BX623" s="57"/>
      <c r="BY623" s="43"/>
      <c r="BZ623" s="57"/>
      <c r="CA623" s="43"/>
      <c r="CB623" s="54"/>
      <c r="CD623" s="38"/>
      <c r="CE623" s="38"/>
      <c r="CF623" s="57"/>
      <c r="CG623" s="43"/>
      <c r="CH623" s="57"/>
      <c r="CI623" s="43"/>
      <c r="CJ623" s="54"/>
      <c r="CL623" s="38"/>
      <c r="CM623" s="38"/>
      <c r="CN623" s="57"/>
      <c r="CO623" s="43"/>
      <c r="CP623" s="57"/>
      <c r="CQ623" s="43"/>
      <c r="CR623" s="54"/>
      <c r="CT623" s="38"/>
      <c r="CU623" s="38"/>
      <c r="CV623" s="57"/>
      <c r="CW623" s="43"/>
      <c r="CX623" s="57"/>
      <c r="CY623" s="43"/>
      <c r="CZ623" s="54"/>
      <c r="DB623" s="38"/>
      <c r="DC623" s="38"/>
      <c r="DD623" s="57"/>
      <c r="DE623" s="43"/>
      <c r="DF623" s="57"/>
      <c r="DG623" s="43"/>
      <c r="DH623" s="54"/>
      <c r="DJ623" s="38"/>
      <c r="DK623" s="38"/>
      <c r="DL623" s="57"/>
      <c r="DM623" s="43"/>
      <c r="DN623" s="57"/>
      <c r="DO623" s="43"/>
      <c r="DP623" s="54"/>
      <c r="DR623" s="38"/>
      <c r="DS623" s="38"/>
      <c r="DT623" s="57"/>
      <c r="DU623" s="43"/>
      <c r="DV623" s="57"/>
      <c r="DW623" s="43"/>
      <c r="DX623" s="54"/>
      <c r="DZ623" s="38"/>
      <c r="EA623" s="38"/>
      <c r="EB623" s="57"/>
      <c r="EC623" s="43"/>
      <c r="ED623" s="57"/>
      <c r="EE623" s="43"/>
      <c r="EF623" s="54"/>
      <c r="EH623" s="38"/>
      <c r="EI623" s="38"/>
      <c r="EJ623" s="57"/>
      <c r="EK623" s="43"/>
      <c r="EL623" s="57"/>
      <c r="EM623" s="43"/>
      <c r="EN623" s="54"/>
      <c r="EP623" s="38"/>
      <c r="EQ623" s="38"/>
      <c r="ER623" s="57"/>
      <c r="ES623" s="43"/>
      <c r="ET623" s="57"/>
      <c r="EU623" s="43"/>
      <c r="EV623" s="54"/>
      <c r="EX623" s="38"/>
      <c r="EY623" s="38"/>
      <c r="EZ623" s="57"/>
      <c r="FA623" s="43"/>
      <c r="FB623" s="57"/>
      <c r="FC623" s="43"/>
      <c r="FD623" s="54"/>
      <c r="FF623" s="38"/>
      <c r="FG623" s="38"/>
      <c r="FH623" s="57"/>
      <c r="FI623" s="43"/>
      <c r="FJ623" s="57"/>
      <c r="FK623" s="43"/>
      <c r="FL623" s="54"/>
      <c r="FN623" s="38"/>
      <c r="FO623" s="38"/>
      <c r="FP623" s="57"/>
      <c r="FQ623" s="43"/>
      <c r="FR623" s="57"/>
      <c r="FS623" s="43"/>
      <c r="FT623" s="54"/>
      <c r="FV623" s="38"/>
      <c r="FW623" s="38"/>
      <c r="FX623" s="57"/>
      <c r="FY623" s="43"/>
      <c r="FZ623" s="57"/>
      <c r="GA623" s="43"/>
      <c r="GB623" s="54"/>
      <c r="GD623" s="38"/>
      <c r="GE623" s="38"/>
      <c r="GF623" s="57"/>
      <c r="GG623" s="43"/>
      <c r="GH623" s="57"/>
      <c r="GI623" s="43"/>
      <c r="GJ623" s="54"/>
      <c r="GL623" s="38"/>
      <c r="GM623" s="38"/>
      <c r="GN623" s="57"/>
      <c r="GO623" s="43"/>
      <c r="GP623" s="57"/>
      <c r="GQ623" s="43"/>
      <c r="GR623" s="54"/>
      <c r="GT623" s="38"/>
      <c r="GU623" s="38"/>
      <c r="GV623" s="57"/>
      <c r="GW623" s="43"/>
      <c r="GX623" s="57"/>
      <c r="GY623" s="43"/>
      <c r="GZ623" s="54"/>
      <c r="HB623" s="38"/>
      <c r="HC623" s="38"/>
      <c r="HD623" s="57"/>
      <c r="HE623" s="43"/>
      <c r="HF623" s="57"/>
      <c r="HG623" s="43"/>
      <c r="HH623" s="54"/>
      <c r="HJ623" s="38"/>
      <c r="HK623" s="38"/>
      <c r="HL623" s="57"/>
      <c r="HM623" s="43"/>
      <c r="HN623" s="57"/>
      <c r="HO623" s="43"/>
      <c r="HP623" s="54"/>
      <c r="HR623" s="38"/>
      <c r="HS623" s="38"/>
      <c r="HT623" s="57"/>
      <c r="HU623" s="43"/>
      <c r="HV623" s="57"/>
    </row>
    <row r="624" s="42" customFormat="true" ht="11.25" hidden="false" customHeight="false" outlineLevel="0" collapsed="false">
      <c r="A624" s="52"/>
      <c r="C624" s="53"/>
      <c r="D624" s="53"/>
      <c r="E624" s="43"/>
      <c r="F624" s="57"/>
      <c r="G624" s="43"/>
      <c r="H624" s="54"/>
      <c r="J624" s="38"/>
      <c r="K624" s="38"/>
      <c r="L624" s="57"/>
      <c r="M624" s="43"/>
      <c r="N624" s="57"/>
      <c r="O624" s="43"/>
      <c r="P624" s="54"/>
      <c r="R624" s="38"/>
      <c r="S624" s="38"/>
      <c r="T624" s="57"/>
      <c r="U624" s="43"/>
      <c r="V624" s="57"/>
      <c r="W624" s="43"/>
      <c r="X624" s="54"/>
      <c r="Z624" s="38"/>
      <c r="AA624" s="38"/>
      <c r="AB624" s="57"/>
      <c r="AC624" s="43"/>
      <c r="AD624" s="57"/>
      <c r="AE624" s="43"/>
      <c r="AF624" s="54"/>
      <c r="AH624" s="38"/>
      <c r="AI624" s="38"/>
      <c r="AJ624" s="57"/>
      <c r="AK624" s="43"/>
      <c r="AL624" s="57"/>
      <c r="AM624" s="43"/>
      <c r="AN624" s="54"/>
      <c r="AP624" s="38"/>
      <c r="AQ624" s="38"/>
      <c r="AR624" s="57"/>
      <c r="AS624" s="43"/>
      <c r="AT624" s="57"/>
      <c r="AU624" s="43"/>
      <c r="AV624" s="54"/>
      <c r="AX624" s="38"/>
      <c r="AY624" s="38"/>
      <c r="AZ624" s="57"/>
      <c r="BA624" s="43"/>
      <c r="BB624" s="57"/>
      <c r="BC624" s="43"/>
      <c r="BD624" s="54"/>
      <c r="BF624" s="38"/>
      <c r="BG624" s="38"/>
      <c r="BH624" s="57"/>
      <c r="BI624" s="43"/>
      <c r="BJ624" s="57"/>
      <c r="BK624" s="43"/>
      <c r="BL624" s="54"/>
      <c r="BN624" s="38"/>
      <c r="BO624" s="38"/>
      <c r="BP624" s="57"/>
      <c r="BQ624" s="43"/>
      <c r="BR624" s="57"/>
      <c r="BS624" s="43"/>
      <c r="BT624" s="54"/>
      <c r="BV624" s="38"/>
      <c r="BW624" s="38"/>
      <c r="BX624" s="57"/>
      <c r="BY624" s="43"/>
      <c r="BZ624" s="57"/>
      <c r="CA624" s="43"/>
      <c r="CB624" s="54"/>
      <c r="CD624" s="38"/>
      <c r="CE624" s="38"/>
      <c r="CF624" s="57"/>
      <c r="CG624" s="43"/>
      <c r="CH624" s="57"/>
      <c r="CI624" s="43"/>
      <c r="CJ624" s="54"/>
      <c r="CL624" s="38"/>
      <c r="CM624" s="38"/>
      <c r="CN624" s="57"/>
      <c r="CO624" s="43"/>
      <c r="CP624" s="57"/>
      <c r="CQ624" s="43"/>
      <c r="CR624" s="54"/>
      <c r="CT624" s="38"/>
      <c r="CU624" s="38"/>
      <c r="CV624" s="57"/>
      <c r="CW624" s="43"/>
      <c r="CX624" s="57"/>
      <c r="CY624" s="43"/>
      <c r="CZ624" s="54"/>
      <c r="DB624" s="38"/>
      <c r="DC624" s="38"/>
      <c r="DD624" s="57"/>
      <c r="DE624" s="43"/>
      <c r="DF624" s="57"/>
      <c r="DG624" s="43"/>
      <c r="DH624" s="54"/>
      <c r="DJ624" s="38"/>
      <c r="DK624" s="38"/>
      <c r="DL624" s="57"/>
      <c r="DM624" s="43"/>
      <c r="DN624" s="57"/>
      <c r="DO624" s="43"/>
      <c r="DP624" s="54"/>
      <c r="DR624" s="38"/>
      <c r="DS624" s="38"/>
      <c r="DT624" s="57"/>
      <c r="DU624" s="43"/>
      <c r="DV624" s="57"/>
      <c r="DW624" s="43"/>
      <c r="DX624" s="54"/>
      <c r="DZ624" s="38"/>
      <c r="EA624" s="38"/>
      <c r="EB624" s="57"/>
      <c r="EC624" s="43"/>
      <c r="ED624" s="57"/>
      <c r="EE624" s="43"/>
      <c r="EF624" s="54"/>
      <c r="EH624" s="38"/>
      <c r="EI624" s="38"/>
      <c r="EJ624" s="57"/>
      <c r="EK624" s="43"/>
      <c r="EL624" s="57"/>
      <c r="EM624" s="43"/>
      <c r="EN624" s="54"/>
      <c r="EP624" s="38"/>
      <c r="EQ624" s="38"/>
      <c r="ER624" s="57"/>
      <c r="ES624" s="43"/>
      <c r="ET624" s="57"/>
      <c r="EU624" s="43"/>
      <c r="EV624" s="54"/>
      <c r="EX624" s="38"/>
      <c r="EY624" s="38"/>
      <c r="EZ624" s="57"/>
      <c r="FA624" s="43"/>
      <c r="FB624" s="57"/>
      <c r="FC624" s="43"/>
      <c r="FD624" s="54"/>
      <c r="FF624" s="38"/>
      <c r="FG624" s="38"/>
      <c r="FH624" s="57"/>
      <c r="FI624" s="43"/>
      <c r="FJ624" s="57"/>
      <c r="FK624" s="43"/>
      <c r="FL624" s="54"/>
      <c r="FN624" s="38"/>
      <c r="FO624" s="38"/>
      <c r="FP624" s="57"/>
      <c r="FQ624" s="43"/>
      <c r="FR624" s="57"/>
      <c r="FS624" s="43"/>
      <c r="FT624" s="54"/>
      <c r="FV624" s="38"/>
      <c r="FW624" s="38"/>
      <c r="FX624" s="57"/>
      <c r="FY624" s="43"/>
      <c r="FZ624" s="57"/>
      <c r="GA624" s="43"/>
      <c r="GB624" s="54"/>
      <c r="GD624" s="38"/>
      <c r="GE624" s="38"/>
      <c r="GF624" s="57"/>
      <c r="GG624" s="43"/>
      <c r="GH624" s="57"/>
      <c r="GI624" s="43"/>
      <c r="GJ624" s="54"/>
      <c r="GL624" s="38"/>
      <c r="GM624" s="38"/>
      <c r="GN624" s="57"/>
      <c r="GO624" s="43"/>
      <c r="GP624" s="57"/>
      <c r="GQ624" s="43"/>
      <c r="GR624" s="54"/>
      <c r="GT624" s="38"/>
      <c r="GU624" s="38"/>
      <c r="GV624" s="57"/>
      <c r="GW624" s="43"/>
      <c r="GX624" s="57"/>
      <c r="GY624" s="43"/>
      <c r="GZ624" s="54"/>
      <c r="HB624" s="38"/>
      <c r="HC624" s="38"/>
      <c r="HD624" s="57"/>
      <c r="HE624" s="43"/>
      <c r="HF624" s="57"/>
      <c r="HG624" s="43"/>
      <c r="HH624" s="54"/>
      <c r="HJ624" s="38"/>
      <c r="HK624" s="38"/>
      <c r="HL624" s="57"/>
      <c r="HM624" s="43"/>
      <c r="HN624" s="57"/>
      <c r="HO624" s="43"/>
      <c r="HP624" s="54"/>
      <c r="HR624" s="38"/>
      <c r="HS624" s="38"/>
      <c r="HT624" s="57"/>
      <c r="HU624" s="43"/>
      <c r="HV624" s="57"/>
    </row>
    <row r="625" s="42" customFormat="true" ht="11.25" hidden="false" customHeight="false" outlineLevel="0" collapsed="false">
      <c r="A625" s="52"/>
      <c r="C625" s="53"/>
      <c r="D625" s="53"/>
      <c r="E625" s="43"/>
      <c r="F625" s="57"/>
      <c r="G625" s="43"/>
      <c r="H625" s="54"/>
      <c r="J625" s="38"/>
      <c r="K625" s="38"/>
      <c r="L625" s="57"/>
      <c r="M625" s="43"/>
      <c r="N625" s="57"/>
      <c r="O625" s="43"/>
      <c r="P625" s="54"/>
      <c r="R625" s="38"/>
      <c r="S625" s="38"/>
      <c r="T625" s="57"/>
      <c r="U625" s="43"/>
      <c r="V625" s="57"/>
      <c r="W625" s="43"/>
      <c r="X625" s="54"/>
      <c r="Z625" s="38"/>
      <c r="AA625" s="38"/>
      <c r="AB625" s="57"/>
      <c r="AC625" s="43"/>
      <c r="AD625" s="57"/>
      <c r="AE625" s="43"/>
      <c r="AF625" s="54"/>
      <c r="AH625" s="38"/>
      <c r="AI625" s="38"/>
      <c r="AJ625" s="57"/>
      <c r="AK625" s="43"/>
      <c r="AL625" s="57"/>
      <c r="AM625" s="43"/>
      <c r="AN625" s="54"/>
      <c r="AP625" s="38"/>
      <c r="AQ625" s="38"/>
      <c r="AR625" s="57"/>
      <c r="AS625" s="43"/>
      <c r="AT625" s="57"/>
      <c r="AU625" s="43"/>
      <c r="AV625" s="54"/>
      <c r="AX625" s="38"/>
      <c r="AY625" s="38"/>
      <c r="AZ625" s="57"/>
      <c r="BA625" s="43"/>
      <c r="BB625" s="57"/>
      <c r="BC625" s="43"/>
      <c r="BD625" s="54"/>
      <c r="BF625" s="38"/>
      <c r="BG625" s="38"/>
      <c r="BH625" s="57"/>
      <c r="BI625" s="43"/>
      <c r="BJ625" s="57"/>
      <c r="BK625" s="43"/>
      <c r="BL625" s="54"/>
      <c r="BN625" s="38"/>
      <c r="BO625" s="38"/>
      <c r="BP625" s="57"/>
      <c r="BQ625" s="43"/>
      <c r="BR625" s="57"/>
      <c r="BS625" s="43"/>
      <c r="BT625" s="54"/>
      <c r="BV625" s="38"/>
      <c r="BW625" s="38"/>
      <c r="BX625" s="57"/>
      <c r="BY625" s="43"/>
      <c r="BZ625" s="57"/>
      <c r="CA625" s="43"/>
      <c r="CB625" s="54"/>
      <c r="CD625" s="38"/>
      <c r="CE625" s="38"/>
      <c r="CF625" s="57"/>
      <c r="CG625" s="43"/>
      <c r="CH625" s="57"/>
      <c r="CI625" s="43"/>
      <c r="CJ625" s="54"/>
      <c r="CL625" s="38"/>
      <c r="CM625" s="38"/>
      <c r="CN625" s="57"/>
      <c r="CO625" s="43"/>
      <c r="CP625" s="57"/>
      <c r="CQ625" s="43"/>
      <c r="CR625" s="54"/>
      <c r="CT625" s="38"/>
      <c r="CU625" s="38"/>
      <c r="CV625" s="57"/>
      <c r="CW625" s="43"/>
      <c r="CX625" s="57"/>
      <c r="CY625" s="43"/>
      <c r="CZ625" s="54"/>
      <c r="DB625" s="38"/>
      <c r="DC625" s="38"/>
      <c r="DD625" s="57"/>
      <c r="DE625" s="43"/>
      <c r="DF625" s="57"/>
      <c r="DG625" s="43"/>
      <c r="DH625" s="54"/>
      <c r="DJ625" s="38"/>
      <c r="DK625" s="38"/>
      <c r="DL625" s="57"/>
      <c r="DM625" s="43"/>
      <c r="DN625" s="57"/>
      <c r="DO625" s="43"/>
      <c r="DP625" s="54"/>
      <c r="DR625" s="38"/>
      <c r="DS625" s="38"/>
      <c r="DT625" s="57"/>
      <c r="DU625" s="43"/>
      <c r="DV625" s="57"/>
      <c r="DW625" s="43"/>
      <c r="DX625" s="54"/>
      <c r="DZ625" s="38"/>
      <c r="EA625" s="38"/>
      <c r="EB625" s="57"/>
      <c r="EC625" s="43"/>
      <c r="ED625" s="57"/>
      <c r="EE625" s="43"/>
      <c r="EF625" s="54"/>
      <c r="EH625" s="38"/>
      <c r="EI625" s="38"/>
      <c r="EJ625" s="57"/>
      <c r="EK625" s="43"/>
      <c r="EL625" s="57"/>
      <c r="EM625" s="43"/>
      <c r="EN625" s="54"/>
      <c r="EP625" s="38"/>
      <c r="EQ625" s="38"/>
      <c r="ER625" s="57"/>
      <c r="ES625" s="43"/>
      <c r="ET625" s="57"/>
      <c r="EU625" s="43"/>
      <c r="EV625" s="54"/>
      <c r="EX625" s="38"/>
      <c r="EY625" s="38"/>
      <c r="EZ625" s="57"/>
      <c r="FA625" s="43"/>
      <c r="FB625" s="57"/>
      <c r="FC625" s="43"/>
      <c r="FD625" s="54"/>
      <c r="FF625" s="38"/>
      <c r="FG625" s="38"/>
      <c r="FH625" s="57"/>
      <c r="FI625" s="43"/>
      <c r="FJ625" s="57"/>
      <c r="FK625" s="43"/>
      <c r="FL625" s="54"/>
      <c r="FN625" s="38"/>
      <c r="FO625" s="38"/>
      <c r="FP625" s="57"/>
      <c r="FQ625" s="43"/>
      <c r="FR625" s="57"/>
      <c r="FS625" s="43"/>
      <c r="FT625" s="54"/>
      <c r="FV625" s="38"/>
      <c r="FW625" s="38"/>
      <c r="FX625" s="57"/>
      <c r="FY625" s="43"/>
      <c r="FZ625" s="57"/>
      <c r="GA625" s="43"/>
      <c r="GB625" s="54"/>
      <c r="GD625" s="38"/>
      <c r="GE625" s="38"/>
      <c r="GF625" s="57"/>
      <c r="GG625" s="43"/>
      <c r="GH625" s="57"/>
      <c r="GI625" s="43"/>
      <c r="GJ625" s="54"/>
      <c r="GL625" s="38"/>
      <c r="GM625" s="38"/>
      <c r="GN625" s="57"/>
      <c r="GO625" s="43"/>
      <c r="GP625" s="57"/>
      <c r="GQ625" s="43"/>
      <c r="GR625" s="54"/>
      <c r="GT625" s="38"/>
      <c r="GU625" s="38"/>
      <c r="GV625" s="57"/>
      <c r="GW625" s="43"/>
      <c r="GX625" s="57"/>
      <c r="GY625" s="43"/>
      <c r="GZ625" s="54"/>
      <c r="HB625" s="38"/>
      <c r="HC625" s="38"/>
      <c r="HD625" s="57"/>
      <c r="HE625" s="43"/>
      <c r="HF625" s="57"/>
      <c r="HG625" s="43"/>
      <c r="HH625" s="54"/>
      <c r="HJ625" s="38"/>
      <c r="HK625" s="38"/>
      <c r="HL625" s="57"/>
      <c r="HM625" s="43"/>
      <c r="HN625" s="57"/>
      <c r="HO625" s="43"/>
      <c r="HP625" s="54"/>
      <c r="HR625" s="38"/>
      <c r="HS625" s="38"/>
      <c r="HT625" s="57"/>
      <c r="HU625" s="43"/>
      <c r="HV625" s="57"/>
    </row>
    <row r="626" s="42" customFormat="true" ht="11.25" hidden="false" customHeight="false" outlineLevel="0" collapsed="false">
      <c r="A626" s="52"/>
      <c r="C626" s="53"/>
      <c r="D626" s="53"/>
      <c r="E626" s="43"/>
      <c r="F626" s="57"/>
      <c r="G626" s="43"/>
      <c r="H626" s="54"/>
      <c r="J626" s="38"/>
      <c r="K626" s="38"/>
      <c r="L626" s="57"/>
      <c r="M626" s="43"/>
      <c r="N626" s="57"/>
      <c r="O626" s="43"/>
      <c r="P626" s="54"/>
      <c r="R626" s="38"/>
      <c r="S626" s="38"/>
      <c r="T626" s="57"/>
      <c r="U626" s="43"/>
      <c r="V626" s="57"/>
      <c r="W626" s="43"/>
      <c r="X626" s="54"/>
      <c r="Z626" s="38"/>
      <c r="AA626" s="38"/>
      <c r="AB626" s="57"/>
      <c r="AC626" s="43"/>
      <c r="AD626" s="57"/>
      <c r="AE626" s="43"/>
      <c r="AF626" s="54"/>
      <c r="AH626" s="38"/>
      <c r="AI626" s="38"/>
      <c r="AJ626" s="57"/>
      <c r="AK626" s="43"/>
      <c r="AL626" s="57"/>
      <c r="AM626" s="43"/>
      <c r="AN626" s="54"/>
      <c r="AP626" s="38"/>
      <c r="AQ626" s="38"/>
      <c r="AR626" s="57"/>
      <c r="AS626" s="43"/>
      <c r="AT626" s="57"/>
      <c r="AU626" s="43"/>
      <c r="AV626" s="54"/>
      <c r="AX626" s="38"/>
      <c r="AY626" s="38"/>
      <c r="AZ626" s="57"/>
      <c r="BA626" s="43"/>
      <c r="BB626" s="57"/>
      <c r="BC626" s="43"/>
      <c r="BD626" s="54"/>
      <c r="BF626" s="38"/>
      <c r="BG626" s="38"/>
      <c r="BH626" s="57"/>
      <c r="BI626" s="43"/>
      <c r="BJ626" s="57"/>
      <c r="BK626" s="43"/>
      <c r="BL626" s="54"/>
      <c r="BN626" s="38"/>
      <c r="BO626" s="38"/>
      <c r="BP626" s="57"/>
      <c r="BQ626" s="43"/>
      <c r="BR626" s="57"/>
      <c r="BS626" s="43"/>
      <c r="BT626" s="54"/>
      <c r="BV626" s="38"/>
      <c r="BW626" s="38"/>
      <c r="BX626" s="57"/>
      <c r="BY626" s="43"/>
      <c r="BZ626" s="57"/>
      <c r="CA626" s="43"/>
      <c r="CB626" s="54"/>
      <c r="CD626" s="38"/>
      <c r="CE626" s="38"/>
      <c r="CF626" s="57"/>
      <c r="CG626" s="43"/>
      <c r="CH626" s="57"/>
      <c r="CI626" s="43"/>
      <c r="CJ626" s="54"/>
      <c r="CL626" s="38"/>
      <c r="CM626" s="38"/>
      <c r="CN626" s="57"/>
      <c r="CO626" s="43"/>
      <c r="CP626" s="57"/>
      <c r="CQ626" s="43"/>
      <c r="CR626" s="54"/>
      <c r="CT626" s="38"/>
      <c r="CU626" s="38"/>
      <c r="CV626" s="57"/>
      <c r="CW626" s="43"/>
      <c r="CX626" s="57"/>
      <c r="CY626" s="43"/>
      <c r="CZ626" s="54"/>
      <c r="DB626" s="38"/>
      <c r="DC626" s="38"/>
      <c r="DD626" s="57"/>
      <c r="DE626" s="43"/>
      <c r="DF626" s="57"/>
      <c r="DG626" s="43"/>
      <c r="DH626" s="54"/>
      <c r="DJ626" s="38"/>
      <c r="DK626" s="38"/>
      <c r="DL626" s="57"/>
      <c r="DM626" s="43"/>
      <c r="DN626" s="57"/>
      <c r="DO626" s="43"/>
      <c r="DP626" s="54"/>
      <c r="DR626" s="38"/>
      <c r="DS626" s="38"/>
      <c r="DT626" s="57"/>
      <c r="DU626" s="43"/>
      <c r="DV626" s="57"/>
      <c r="DW626" s="43"/>
      <c r="DX626" s="54"/>
      <c r="DZ626" s="38"/>
      <c r="EA626" s="38"/>
      <c r="EB626" s="57"/>
      <c r="EC626" s="43"/>
      <c r="ED626" s="57"/>
      <c r="EE626" s="43"/>
      <c r="EF626" s="54"/>
      <c r="EH626" s="38"/>
      <c r="EI626" s="38"/>
      <c r="EJ626" s="57"/>
      <c r="EK626" s="43"/>
      <c r="EL626" s="57"/>
      <c r="EM626" s="43"/>
      <c r="EN626" s="54"/>
      <c r="EP626" s="38"/>
      <c r="EQ626" s="38"/>
      <c r="ER626" s="57"/>
      <c r="ES626" s="43"/>
      <c r="ET626" s="57"/>
      <c r="EU626" s="43"/>
      <c r="EV626" s="54"/>
      <c r="EX626" s="38"/>
      <c r="EY626" s="38"/>
      <c r="EZ626" s="57"/>
      <c r="FA626" s="43"/>
      <c r="FB626" s="57"/>
      <c r="FC626" s="43"/>
      <c r="FD626" s="54"/>
      <c r="FF626" s="38"/>
      <c r="FG626" s="38"/>
      <c r="FH626" s="57"/>
      <c r="FI626" s="43"/>
      <c r="FJ626" s="57"/>
      <c r="FK626" s="43"/>
      <c r="FL626" s="54"/>
      <c r="FN626" s="38"/>
      <c r="FO626" s="38"/>
      <c r="FP626" s="57"/>
      <c r="FQ626" s="43"/>
      <c r="FR626" s="57"/>
      <c r="FS626" s="43"/>
      <c r="FT626" s="54"/>
      <c r="FV626" s="38"/>
      <c r="FW626" s="38"/>
      <c r="FX626" s="57"/>
      <c r="FY626" s="43"/>
      <c r="FZ626" s="57"/>
      <c r="GA626" s="43"/>
      <c r="GB626" s="54"/>
      <c r="GD626" s="38"/>
      <c r="GE626" s="38"/>
      <c r="GF626" s="57"/>
      <c r="GG626" s="43"/>
      <c r="GH626" s="57"/>
      <c r="GI626" s="43"/>
      <c r="GJ626" s="54"/>
      <c r="GL626" s="38"/>
      <c r="GM626" s="38"/>
      <c r="GN626" s="57"/>
      <c r="GO626" s="43"/>
      <c r="GP626" s="57"/>
      <c r="GQ626" s="43"/>
      <c r="GR626" s="54"/>
      <c r="GT626" s="38"/>
      <c r="GU626" s="38"/>
      <c r="GV626" s="57"/>
      <c r="GW626" s="43"/>
      <c r="GX626" s="57"/>
      <c r="GY626" s="43"/>
      <c r="GZ626" s="54"/>
      <c r="HB626" s="38"/>
      <c r="HC626" s="38"/>
      <c r="HD626" s="57"/>
      <c r="HE626" s="43"/>
      <c r="HF626" s="57"/>
      <c r="HG626" s="43"/>
      <c r="HH626" s="54"/>
      <c r="HJ626" s="38"/>
      <c r="HK626" s="38"/>
      <c r="HL626" s="57"/>
      <c r="HM626" s="43"/>
      <c r="HN626" s="57"/>
      <c r="HO626" s="43"/>
      <c r="HP626" s="54"/>
      <c r="HR626" s="38"/>
      <c r="HS626" s="38"/>
      <c r="HT626" s="57"/>
      <c r="HU626" s="43"/>
      <c r="HV626" s="57"/>
    </row>
    <row r="627" s="42" customFormat="true" ht="11.25" hidden="false" customHeight="false" outlineLevel="0" collapsed="false">
      <c r="A627" s="52"/>
      <c r="B627" s="81"/>
      <c r="C627" s="53"/>
      <c r="D627" s="53"/>
    </row>
    <row r="628" s="42" customFormat="true" ht="11.25" hidden="false" customHeight="false" outlineLevel="0" collapsed="false">
      <c r="A628" s="52"/>
      <c r="C628" s="53"/>
      <c r="D628" s="53"/>
    </row>
    <row r="629" s="42" customFormat="true" ht="11.25" hidden="false" customHeight="false" outlineLevel="0" collapsed="false">
      <c r="A629" s="52"/>
      <c r="C629" s="53"/>
      <c r="D629" s="53"/>
    </row>
    <row r="630" s="42" customFormat="true" ht="11.25" hidden="false" customHeight="false" outlineLevel="0" collapsed="false">
      <c r="A630" s="52"/>
      <c r="C630" s="53"/>
      <c r="D630" s="53"/>
    </row>
    <row r="631" s="42" customFormat="true" ht="11.25" hidden="false" customHeight="false" outlineLevel="0" collapsed="false">
      <c r="A631" s="52"/>
      <c r="C631" s="53"/>
      <c r="D631" s="53"/>
    </row>
    <row r="632" s="42" customFormat="true" ht="11.25" hidden="false" customHeight="false" outlineLevel="0" collapsed="false">
      <c r="A632" s="52"/>
      <c r="C632" s="53"/>
      <c r="D632" s="53"/>
    </row>
    <row r="633" s="42" customFormat="true" ht="11.25" hidden="false" customHeight="false" outlineLevel="0" collapsed="false">
      <c r="A633" s="52"/>
      <c r="C633" s="53"/>
      <c r="D633" s="53"/>
    </row>
    <row r="634" s="42" customFormat="true" ht="11.25" hidden="false" customHeight="false" outlineLevel="0" collapsed="false">
      <c r="A634" s="52"/>
      <c r="C634" s="53"/>
      <c r="D634" s="53"/>
    </row>
    <row r="635" s="42" customFormat="true" ht="11.25" hidden="false" customHeight="false" outlineLevel="0" collapsed="false">
      <c r="A635" s="52"/>
      <c r="C635" s="53"/>
      <c r="D635" s="53"/>
    </row>
    <row r="636" s="42" customFormat="true" ht="11.25" hidden="false" customHeight="false" outlineLevel="0" collapsed="false">
      <c r="A636" s="52"/>
      <c r="C636" s="53"/>
      <c r="D636" s="53"/>
    </row>
    <row r="637" s="42" customFormat="true" ht="11.25" hidden="false" customHeight="false" outlineLevel="0" collapsed="false">
      <c r="A637" s="52"/>
      <c r="C637" s="53"/>
      <c r="D637" s="53"/>
    </row>
    <row r="638" s="42" customFormat="true" ht="11.25" hidden="false" customHeight="false" outlineLevel="0" collapsed="false">
      <c r="A638" s="52"/>
      <c r="C638" s="53"/>
      <c r="D638" s="53"/>
    </row>
    <row r="639" s="42" customFormat="true" ht="11.25" hidden="false" customHeight="false" outlineLevel="0" collapsed="false">
      <c r="A639" s="52"/>
      <c r="C639" s="53"/>
      <c r="D639" s="53"/>
    </row>
    <row r="640" s="42" customFormat="true" ht="11.25" hidden="false" customHeight="false" outlineLevel="0" collapsed="false">
      <c r="A640" s="52"/>
      <c r="C640" s="53"/>
      <c r="D640" s="53"/>
    </row>
    <row r="641" s="42" customFormat="true" ht="11.25" hidden="false" customHeight="false" outlineLevel="0" collapsed="false">
      <c r="A641" s="52"/>
      <c r="C641" s="53"/>
      <c r="D641" s="53"/>
    </row>
    <row r="642" s="42" customFormat="true" ht="11.25" hidden="false" customHeight="false" outlineLevel="0" collapsed="false">
      <c r="A642" s="52"/>
      <c r="C642" s="53"/>
      <c r="D642" s="53"/>
    </row>
    <row r="643" s="42" customFormat="true" ht="11.25" hidden="false" customHeight="false" outlineLevel="0" collapsed="false">
      <c r="A643" s="52"/>
      <c r="C643" s="53"/>
      <c r="D643" s="53"/>
    </row>
    <row r="644" s="42" customFormat="true" ht="11.25" hidden="false" customHeight="false" outlineLevel="0" collapsed="false">
      <c r="A644" s="52"/>
      <c r="C644" s="53"/>
      <c r="D644" s="53"/>
    </row>
    <row r="645" s="42" customFormat="true" ht="11.25" hidden="false" customHeight="false" outlineLevel="0" collapsed="false">
      <c r="A645" s="52"/>
      <c r="C645" s="53"/>
      <c r="D645" s="53"/>
    </row>
    <row r="646" s="42" customFormat="true" ht="11.25" hidden="false" customHeight="false" outlineLevel="0" collapsed="false">
      <c r="A646" s="52"/>
      <c r="C646" s="53"/>
      <c r="D646" s="53"/>
    </row>
    <row r="647" s="42" customFormat="true" ht="11.25" hidden="false" customHeight="false" outlineLevel="0" collapsed="false">
      <c r="A647" s="52"/>
      <c r="C647" s="53"/>
      <c r="D647" s="53"/>
    </row>
    <row r="648" s="42" customFormat="true" ht="11.25" hidden="false" customHeight="false" outlineLevel="0" collapsed="false">
      <c r="A648" s="52"/>
      <c r="C648" s="43"/>
      <c r="D648" s="53"/>
    </row>
    <row r="649" s="42" customFormat="true" ht="11.25" hidden="false" customHeight="false" outlineLevel="0" collapsed="false">
      <c r="A649" s="52"/>
      <c r="C649" s="43"/>
      <c r="D649" s="53"/>
    </row>
    <row r="650" s="42" customFormat="true" ht="11.25" hidden="false" customHeight="false" outlineLevel="0" collapsed="false">
      <c r="A650" s="52"/>
      <c r="C650" s="43"/>
      <c r="D650" s="53"/>
    </row>
    <row r="651" s="42" customFormat="true" ht="11.25" hidden="false" customHeight="false" outlineLevel="0" collapsed="false">
      <c r="A651" s="52"/>
      <c r="C651" s="43"/>
      <c r="D651" s="53"/>
    </row>
    <row r="652" s="42" customFormat="true" ht="11.25" hidden="false" customHeight="false" outlineLevel="0" collapsed="false">
      <c r="A652" s="52"/>
      <c r="C652" s="43"/>
      <c r="D652" s="53"/>
    </row>
    <row r="653" s="42" customFormat="true" ht="11.25" hidden="false" customHeight="false" outlineLevel="0" collapsed="false">
      <c r="A653" s="52"/>
      <c r="C653" s="43"/>
      <c r="D653" s="53"/>
    </row>
    <row r="654" s="42" customFormat="true" ht="11.25" hidden="false" customHeight="false" outlineLevel="0" collapsed="false">
      <c r="A654" s="52"/>
      <c r="C654" s="43"/>
      <c r="D654" s="53"/>
    </row>
    <row r="655" s="42" customFormat="true" ht="11.25" hidden="false" customHeight="false" outlineLevel="0" collapsed="false">
      <c r="A655" s="52"/>
      <c r="C655" s="53"/>
      <c r="D655" s="53"/>
    </row>
    <row r="656" s="42" customFormat="true" ht="11.25" hidden="false" customHeight="false" outlineLevel="0" collapsed="false">
      <c r="A656" s="52"/>
      <c r="C656" s="53"/>
      <c r="D656" s="64"/>
    </row>
    <row r="657" s="42" customFormat="true" ht="11.25" hidden="false" customHeight="false" outlineLevel="0" collapsed="false">
      <c r="A657" s="52"/>
      <c r="B657" s="81"/>
      <c r="C657" s="53"/>
      <c r="D657" s="64"/>
    </row>
    <row r="658" s="42" customFormat="true" ht="11.25" hidden="false" customHeight="false" outlineLevel="0" collapsed="false">
      <c r="A658" s="52"/>
      <c r="B658" s="81"/>
      <c r="C658" s="53"/>
      <c r="D658" s="64"/>
    </row>
    <row r="659" s="42" customFormat="true" ht="11.25" hidden="false" customHeight="false" outlineLevel="0" collapsed="false">
      <c r="A659" s="52"/>
      <c r="C659" s="53"/>
      <c r="D659" s="64"/>
    </row>
    <row r="660" s="42" customFormat="true" ht="11.25" hidden="false" customHeight="false" outlineLevel="0" collapsed="false">
      <c r="A660" s="52"/>
      <c r="C660" s="53"/>
      <c r="D660" s="64"/>
    </row>
    <row r="661" s="42" customFormat="true" ht="11.25" hidden="false" customHeight="false" outlineLevel="0" collapsed="false">
      <c r="A661" s="52"/>
      <c r="B661" s="81"/>
      <c r="C661" s="53"/>
      <c r="D661" s="64"/>
    </row>
    <row r="662" s="42" customFormat="true" ht="11.25" hidden="false" customHeight="false" outlineLevel="0" collapsed="false">
      <c r="A662" s="52"/>
      <c r="C662" s="53"/>
      <c r="D662" s="64"/>
    </row>
    <row r="663" s="42" customFormat="true" ht="11.25" hidden="false" customHeight="false" outlineLevel="0" collapsed="false">
      <c r="A663" s="52"/>
      <c r="C663" s="53"/>
      <c r="D663" s="64"/>
    </row>
    <row r="664" s="42" customFormat="true" ht="11.25" hidden="false" customHeight="false" outlineLevel="0" collapsed="false">
      <c r="A664" s="52"/>
      <c r="B664" s="81"/>
      <c r="C664" s="53"/>
      <c r="D664" s="64"/>
    </row>
    <row r="665" s="42" customFormat="true" ht="11.25" hidden="false" customHeight="false" outlineLevel="0" collapsed="false">
      <c r="A665" s="52"/>
      <c r="C665" s="53"/>
      <c r="D665" s="64"/>
    </row>
    <row r="666" s="42" customFormat="true" ht="11.25" hidden="false" customHeight="false" outlineLevel="0" collapsed="false">
      <c r="A666" s="52"/>
      <c r="C666" s="53"/>
      <c r="D666" s="64"/>
    </row>
    <row r="667" s="42" customFormat="true" ht="11.25" hidden="false" customHeight="false" outlineLevel="0" collapsed="false">
      <c r="A667" s="52"/>
      <c r="B667" s="81"/>
      <c r="C667" s="53"/>
      <c r="D667" s="64"/>
    </row>
    <row r="668" s="42" customFormat="true" ht="11.25" hidden="false" customHeight="false" outlineLevel="0" collapsed="false">
      <c r="A668" s="52"/>
      <c r="C668" s="53"/>
      <c r="D668" s="64"/>
    </row>
    <row r="669" s="42" customFormat="true" ht="11.25" hidden="false" customHeight="false" outlineLevel="0" collapsed="false">
      <c r="A669" s="52"/>
      <c r="C669" s="53"/>
      <c r="D669" s="64"/>
    </row>
    <row r="670" s="42" customFormat="true" ht="11.25" hidden="false" customHeight="false" outlineLevel="0" collapsed="false">
      <c r="A670" s="52"/>
      <c r="C670" s="53"/>
      <c r="D670" s="64"/>
    </row>
    <row r="671" s="42" customFormat="true" ht="11.25" hidden="false" customHeight="false" outlineLevel="0" collapsed="false">
      <c r="A671" s="52"/>
      <c r="C671" s="53"/>
      <c r="D671" s="64"/>
    </row>
    <row r="672" s="42" customFormat="true" ht="11.25" hidden="false" customHeight="false" outlineLevel="0" collapsed="false">
      <c r="A672" s="52"/>
      <c r="C672" s="53"/>
      <c r="D672" s="64"/>
    </row>
    <row r="673" s="42" customFormat="true" ht="11.25" hidden="false" customHeight="false" outlineLevel="0" collapsed="false">
      <c r="A673" s="52"/>
      <c r="C673" s="53"/>
      <c r="D673" s="64"/>
    </row>
    <row r="674" s="42" customFormat="true" ht="11.25" hidden="false" customHeight="false" outlineLevel="0" collapsed="false">
      <c r="A674" s="52"/>
      <c r="C674" s="53"/>
      <c r="D674" s="64"/>
    </row>
    <row r="675" s="42" customFormat="true" ht="11.25" hidden="false" customHeight="false" outlineLevel="0" collapsed="false">
      <c r="A675" s="52"/>
      <c r="C675" s="53"/>
      <c r="D675" s="64"/>
    </row>
    <row r="676" s="42" customFormat="true" ht="11.25" hidden="false" customHeight="false" outlineLevel="0" collapsed="false">
      <c r="A676" s="52"/>
      <c r="C676" s="53"/>
      <c r="D676" s="64"/>
    </row>
    <row r="677" s="42" customFormat="true" ht="11.25" hidden="false" customHeight="false" outlineLevel="0" collapsed="false">
      <c r="A677" s="52"/>
      <c r="C677" s="53"/>
      <c r="D677" s="64"/>
    </row>
    <row r="678" s="42" customFormat="true" ht="11.25" hidden="false" customHeight="false" outlineLevel="0" collapsed="false">
      <c r="A678" s="52"/>
      <c r="C678" s="53"/>
      <c r="D678" s="64"/>
    </row>
    <row r="679" s="42" customFormat="true" ht="11.25" hidden="false" customHeight="false" outlineLevel="0" collapsed="false">
      <c r="A679" s="52"/>
      <c r="C679" s="53"/>
      <c r="D679" s="64"/>
    </row>
    <row r="680" s="42" customFormat="true" ht="11.25" hidden="false" customHeight="false" outlineLevel="0" collapsed="false">
      <c r="A680" s="52"/>
      <c r="C680" s="53"/>
      <c r="D680" s="64"/>
    </row>
    <row r="681" s="42" customFormat="true" ht="11.25" hidden="false" customHeight="false" outlineLevel="0" collapsed="false">
      <c r="A681" s="52"/>
      <c r="C681" s="53"/>
      <c r="D681" s="64"/>
    </row>
    <row r="682" s="42" customFormat="true" ht="11.25" hidden="false" customHeight="false" outlineLevel="0" collapsed="false">
      <c r="A682" s="52"/>
      <c r="C682" s="53"/>
      <c r="D682" s="64"/>
    </row>
    <row r="683" s="42" customFormat="true" ht="11.25" hidden="false" customHeight="false" outlineLevel="0" collapsed="false">
      <c r="A683" s="52"/>
      <c r="C683" s="53"/>
      <c r="D683" s="64"/>
    </row>
    <row r="684" s="42" customFormat="true" ht="11.25" hidden="false" customHeight="false" outlineLevel="0" collapsed="false">
      <c r="A684" s="52"/>
      <c r="C684" s="53"/>
      <c r="D684" s="64"/>
    </row>
    <row r="685" s="42" customFormat="true" ht="11.25" hidden="false" customHeight="false" outlineLevel="0" collapsed="false">
      <c r="A685" s="52"/>
      <c r="C685" s="53"/>
      <c r="D685" s="64"/>
    </row>
    <row r="686" s="42" customFormat="true" ht="11.25" hidden="false" customHeight="false" outlineLevel="0" collapsed="false">
      <c r="A686" s="52"/>
      <c r="C686" s="53"/>
      <c r="D686" s="64"/>
    </row>
    <row r="687" s="42" customFormat="true" ht="11.25" hidden="false" customHeight="false" outlineLevel="0" collapsed="false">
      <c r="A687" s="52"/>
      <c r="B687" s="83"/>
      <c r="C687" s="53"/>
      <c r="D687" s="64"/>
    </row>
    <row r="688" s="42" customFormat="true" ht="11.25" hidden="false" customHeight="false" outlineLevel="0" collapsed="false">
      <c r="A688" s="52"/>
      <c r="C688" s="53"/>
      <c r="D688" s="64"/>
    </row>
    <row r="689" s="42" customFormat="true" ht="11.25" hidden="false" customHeight="false" outlineLevel="0" collapsed="false">
      <c r="A689" s="52"/>
      <c r="C689" s="53"/>
      <c r="D689" s="64"/>
    </row>
    <row r="690" s="42" customFormat="true" ht="11.25" hidden="false" customHeight="false" outlineLevel="0" collapsed="false">
      <c r="A690" s="52"/>
      <c r="C690" s="53"/>
      <c r="D690" s="64"/>
    </row>
    <row r="691" s="42" customFormat="true" ht="11.25" hidden="false" customHeight="false" outlineLevel="0" collapsed="false">
      <c r="A691" s="52"/>
      <c r="C691" s="84"/>
      <c r="D691" s="64"/>
    </row>
    <row r="692" s="42" customFormat="true" ht="11.25" hidden="false" customHeight="false" outlineLevel="0" collapsed="false">
      <c r="A692" s="52"/>
      <c r="C692" s="43"/>
      <c r="D692" s="64"/>
    </row>
    <row r="693" s="42" customFormat="true" ht="11.25" hidden="false" customHeight="false" outlineLevel="0" collapsed="false">
      <c r="A693" s="52"/>
      <c r="C693" s="43"/>
      <c r="D693" s="64"/>
    </row>
    <row r="694" s="42" customFormat="true" ht="11.25" hidden="false" customHeight="false" outlineLevel="0" collapsed="false">
      <c r="A694" s="52"/>
      <c r="C694" s="43"/>
      <c r="D694" s="64"/>
    </row>
    <row r="695" s="42" customFormat="true" ht="11.25" hidden="false" customHeight="false" outlineLevel="0" collapsed="false">
      <c r="A695" s="52"/>
      <c r="C695" s="43"/>
      <c r="D695" s="64"/>
    </row>
    <row r="696" s="42" customFormat="true" ht="11.25" hidden="false" customHeight="false" outlineLevel="0" collapsed="false">
      <c r="A696" s="52"/>
      <c r="C696" s="43"/>
      <c r="D696" s="64"/>
    </row>
    <row r="697" s="42" customFormat="true" ht="11.25" hidden="false" customHeight="false" outlineLevel="0" collapsed="false">
      <c r="A697" s="52"/>
      <c r="C697" s="43"/>
      <c r="D697" s="64"/>
    </row>
    <row r="698" s="42" customFormat="true" ht="11.25" hidden="false" customHeight="false" outlineLevel="0" collapsed="false">
      <c r="A698" s="52"/>
      <c r="B698" s="60"/>
      <c r="C698" s="43"/>
      <c r="D698" s="64"/>
    </row>
    <row r="699" s="42" customFormat="true" ht="11.25" hidden="false" customHeight="false" outlineLevel="0" collapsed="false">
      <c r="A699" s="52"/>
      <c r="B699" s="60"/>
      <c r="C699" s="43"/>
      <c r="D699" s="64"/>
    </row>
    <row r="700" s="42" customFormat="true" ht="11.25" hidden="false" customHeight="false" outlineLevel="0" collapsed="false">
      <c r="A700" s="52"/>
      <c r="B700" s="52"/>
      <c r="C700" s="43"/>
      <c r="D700" s="64"/>
    </row>
    <row r="701" s="42" customFormat="true" ht="11.25" hidden="false" customHeight="false" outlineLevel="0" collapsed="false">
      <c r="A701" s="52"/>
      <c r="C701" s="43"/>
      <c r="D701" s="64"/>
    </row>
    <row r="702" s="42" customFormat="true" ht="11.25" hidden="false" customHeight="false" outlineLevel="0" collapsed="false">
      <c r="A702" s="52"/>
      <c r="C702" s="43"/>
      <c r="D702" s="64"/>
    </row>
    <row r="703" s="42" customFormat="true" ht="11.25" hidden="false" customHeight="false" outlineLevel="0" collapsed="false">
      <c r="A703" s="52"/>
      <c r="C703" s="43"/>
      <c r="D703" s="64"/>
    </row>
    <row r="704" s="42" customFormat="true" ht="11.25" hidden="false" customHeight="false" outlineLevel="0" collapsed="false">
      <c r="A704" s="52"/>
      <c r="C704" s="43"/>
      <c r="D704" s="64"/>
    </row>
    <row r="705" s="42" customFormat="true" ht="11.25" hidden="false" customHeight="false" outlineLevel="0" collapsed="false">
      <c r="A705" s="52"/>
      <c r="C705" s="43"/>
      <c r="D705" s="64"/>
    </row>
    <row r="706" s="42" customFormat="true" ht="11.25" hidden="false" customHeight="false" outlineLevel="0" collapsed="false">
      <c r="A706" s="52"/>
      <c r="C706" s="43"/>
      <c r="D706" s="64"/>
    </row>
    <row r="707" s="42" customFormat="true" ht="11.25" hidden="false" customHeight="false" outlineLevel="0" collapsed="false">
      <c r="A707" s="52"/>
      <c r="C707" s="43"/>
      <c r="D707" s="64"/>
    </row>
    <row r="708" s="42" customFormat="true" ht="11.25" hidden="false" customHeight="false" outlineLevel="0" collapsed="false">
      <c r="A708" s="52"/>
      <c r="C708" s="43"/>
      <c r="D708" s="64"/>
    </row>
    <row r="709" s="42" customFormat="true" ht="11.25" hidden="false" customHeight="false" outlineLevel="0" collapsed="false">
      <c r="A709" s="52"/>
      <c r="C709" s="43"/>
      <c r="D709" s="64"/>
    </row>
    <row r="710" s="42" customFormat="true" ht="11.25" hidden="false" customHeight="false" outlineLevel="0" collapsed="false">
      <c r="A710" s="52"/>
      <c r="C710" s="43"/>
      <c r="D710" s="64"/>
    </row>
    <row r="711" s="42" customFormat="true" ht="11.25" hidden="false" customHeight="false" outlineLevel="0" collapsed="false">
      <c r="A711" s="52"/>
      <c r="C711" s="43"/>
      <c r="D711" s="64"/>
    </row>
    <row r="712" s="42" customFormat="true" ht="11.25" hidden="false" customHeight="false" outlineLevel="0" collapsed="false">
      <c r="A712" s="52"/>
      <c r="C712" s="43"/>
      <c r="D712" s="64"/>
    </row>
    <row r="713" s="42" customFormat="true" ht="11.25" hidden="false" customHeight="false" outlineLevel="0" collapsed="false">
      <c r="A713" s="52"/>
      <c r="C713" s="43"/>
      <c r="D713" s="64"/>
    </row>
    <row r="714" s="42" customFormat="true" ht="11.25" hidden="false" customHeight="false" outlineLevel="0" collapsed="false">
      <c r="A714" s="52"/>
      <c r="C714" s="43"/>
      <c r="D714" s="64"/>
    </row>
    <row r="715" s="42" customFormat="true" ht="11.25" hidden="false" customHeight="false" outlineLevel="0" collapsed="false">
      <c r="A715" s="52"/>
      <c r="C715" s="43"/>
      <c r="D715" s="64"/>
    </row>
    <row r="716" s="42" customFormat="true" ht="11.25" hidden="false" customHeight="false" outlineLevel="0" collapsed="false">
      <c r="A716" s="52"/>
      <c r="C716" s="43"/>
      <c r="D716" s="64"/>
    </row>
    <row r="717" s="42" customFormat="true" ht="11.25" hidden="false" customHeight="false" outlineLevel="0" collapsed="false">
      <c r="A717" s="52"/>
      <c r="C717" s="53"/>
      <c r="D717" s="64"/>
    </row>
    <row r="718" s="42" customFormat="true" ht="11.25" hidden="false" customHeight="false" outlineLevel="0" collapsed="false">
      <c r="A718" s="52"/>
      <c r="C718" s="53"/>
      <c r="D718" s="64"/>
    </row>
    <row r="719" s="42" customFormat="true" ht="13.5" hidden="false" customHeight="false" outlineLevel="0" collapsed="false">
      <c r="A719" s="1"/>
      <c r="B719" s="16"/>
      <c r="C719" s="49"/>
      <c r="D719" s="49"/>
    </row>
    <row r="720" s="42" customFormat="true" ht="12.75" hidden="false" customHeight="false" outlineLevel="0" collapsed="false">
      <c r="A720" s="85"/>
      <c r="B720" s="86"/>
      <c r="C720" s="87"/>
      <c r="D720" s="88"/>
    </row>
    <row r="721" s="42" customFormat="true" ht="12.75" hidden="false" customHeight="false" outlineLevel="0" collapsed="false">
      <c r="A721" s="1"/>
      <c r="B721" s="72"/>
      <c r="C721" s="49"/>
      <c r="D721" s="53"/>
    </row>
    <row r="722" s="42" customFormat="true" ht="12.75" hidden="false" customHeight="false" outlineLevel="0" collapsed="false">
      <c r="A722" s="1"/>
      <c r="B722" s="72"/>
      <c r="C722" s="49"/>
      <c r="D722" s="53"/>
    </row>
    <row r="723" s="42" customFormat="true" ht="12.75" hidden="false" customHeight="false" outlineLevel="0" collapsed="false">
      <c r="A723" s="1"/>
    </row>
    <row r="726" customFormat="false" ht="15.75" hidden="false" customHeight="false" outlineLevel="0" collapsed="false">
      <c r="A726" s="65"/>
      <c r="B726" s="40"/>
      <c r="C726" s="38"/>
      <c r="D726" s="38"/>
    </row>
    <row r="727" customFormat="false" ht="12.75" hidden="false" customHeight="false" outlineLevel="0" collapsed="false">
      <c r="A727" s="75"/>
      <c r="B727" s="81"/>
      <c r="C727" s="38"/>
      <c r="D727" s="38"/>
    </row>
    <row r="728" customFormat="false" ht="12.75" hidden="false" customHeight="false" outlineLevel="0" collapsed="false">
      <c r="A728" s="52"/>
      <c r="B728" s="42"/>
      <c r="C728" s="43"/>
      <c r="D728" s="53"/>
    </row>
    <row r="729" customFormat="false" ht="12.75" hidden="false" customHeight="false" outlineLevel="0" collapsed="false">
      <c r="A729" s="52"/>
      <c r="B729" s="42"/>
      <c r="C729" s="43"/>
      <c r="D729" s="53"/>
    </row>
    <row r="730" customFormat="false" ht="12.75" hidden="false" customHeight="false" outlineLevel="0" collapsed="false">
      <c r="A730" s="52"/>
      <c r="B730" s="42"/>
      <c r="C730" s="43"/>
      <c r="D730" s="53"/>
    </row>
    <row r="731" s="37" customFormat="true" ht="12.75" hidden="false" customHeight="false" outlineLevel="0" collapsed="false">
      <c r="A731" s="52"/>
      <c r="B731" s="42"/>
      <c r="C731" s="43"/>
      <c r="D731" s="53"/>
    </row>
    <row r="732" s="37" customFormat="true" ht="12.75" hidden="false" customHeight="false" outlineLevel="0" collapsed="false">
      <c r="A732" s="52"/>
      <c r="B732" s="42"/>
      <c r="C732" s="43"/>
      <c r="D732" s="53"/>
    </row>
    <row r="733" s="37" customFormat="true" ht="12.75" hidden="false" customHeight="false" outlineLevel="0" collapsed="false">
      <c r="A733" s="52"/>
      <c r="B733" s="42"/>
      <c r="C733" s="43"/>
      <c r="D733" s="53"/>
    </row>
    <row r="734" s="37" customFormat="true" ht="12.75" hidden="false" customHeight="false" outlineLevel="0" collapsed="false">
      <c r="A734" s="52"/>
      <c r="B734" s="42"/>
      <c r="C734" s="43"/>
      <c r="D734" s="53"/>
    </row>
    <row r="735" s="37" customFormat="true" ht="12.75" hidden="false" customHeight="false" outlineLevel="0" collapsed="false">
      <c r="A735" s="52"/>
      <c r="B735" s="42"/>
      <c r="C735" s="43"/>
      <c r="D735" s="53"/>
    </row>
    <row r="736" s="37" customFormat="true" ht="12.75" hidden="false" customHeight="false" outlineLevel="0" collapsed="false">
      <c r="A736" s="52"/>
      <c r="B736" s="42"/>
      <c r="C736" s="43"/>
      <c r="D736" s="53"/>
    </row>
    <row r="737" s="37" customFormat="true" ht="12.75" hidden="false" customHeight="false" outlineLevel="0" collapsed="false">
      <c r="A737" s="52"/>
      <c r="B737" s="42"/>
      <c r="C737" s="43"/>
      <c r="D737" s="53"/>
    </row>
    <row r="738" s="37" customFormat="true" ht="12.75" hidden="false" customHeight="false" outlineLevel="0" collapsed="false">
      <c r="A738" s="52"/>
      <c r="B738" s="42"/>
      <c r="C738" s="43"/>
      <c r="D738" s="53"/>
    </row>
    <row r="739" s="37" customFormat="true" ht="12.75" hidden="false" customHeight="false" outlineLevel="0" collapsed="false">
      <c r="A739" s="52"/>
      <c r="B739" s="42"/>
      <c r="C739" s="43"/>
      <c r="D739" s="53"/>
    </row>
    <row r="740" s="37" customFormat="true" ht="12.75" hidden="false" customHeight="false" outlineLevel="0" collapsed="false">
      <c r="A740" s="52"/>
      <c r="B740" s="42"/>
      <c r="C740" s="43"/>
      <c r="D740" s="53"/>
    </row>
    <row r="741" s="37" customFormat="true" ht="12.75" hidden="false" customHeight="false" outlineLevel="0" collapsed="false">
      <c r="A741" s="52"/>
      <c r="B741" s="42"/>
      <c r="C741" s="43"/>
      <c r="D741" s="53"/>
    </row>
    <row r="742" s="37" customFormat="true" ht="12.75" hidden="false" customHeight="false" outlineLevel="0" collapsed="false">
      <c r="A742" s="52"/>
      <c r="B742" s="42"/>
      <c r="C742" s="43"/>
      <c r="D742" s="53"/>
    </row>
    <row r="743" s="37" customFormat="true" ht="12.75" hidden="false" customHeight="false" outlineLevel="0" collapsed="false">
      <c r="A743" s="52"/>
      <c r="B743" s="42"/>
      <c r="C743" s="43"/>
      <c r="D743" s="53"/>
    </row>
    <row r="744" s="89" customFormat="true" ht="12.75" hidden="false" customHeight="false" outlineLevel="0" collapsed="false">
      <c r="A744" s="52"/>
      <c r="B744" s="42"/>
      <c r="C744" s="43"/>
      <c r="D744" s="53"/>
    </row>
    <row r="745" s="89" customFormat="true" ht="12.75" hidden="false" customHeight="false" outlineLevel="0" collapsed="false">
      <c r="A745" s="52"/>
      <c r="B745" s="42"/>
      <c r="C745" s="43"/>
      <c r="D745" s="53"/>
    </row>
    <row r="746" customFormat="false" ht="12.75" hidden="false" customHeight="false" outlineLevel="0" collapsed="false">
      <c r="A746" s="52"/>
      <c r="B746" s="42"/>
      <c r="C746" s="43"/>
      <c r="D746" s="53"/>
    </row>
    <row r="747" customFormat="false" ht="12.75" hidden="false" customHeight="false" outlineLevel="0" collapsed="false">
      <c r="A747" s="52"/>
      <c r="B747" s="42"/>
      <c r="C747" s="43"/>
      <c r="D747" s="53"/>
    </row>
    <row r="748" customFormat="false" ht="12.75" hidden="false" customHeight="false" outlineLevel="0" collapsed="false">
      <c r="A748" s="52"/>
      <c r="B748" s="42"/>
      <c r="C748" s="43"/>
      <c r="D748" s="53"/>
    </row>
    <row r="749" customFormat="false" ht="12.75" hidden="false" customHeight="false" outlineLevel="0" collapsed="false">
      <c r="A749" s="52"/>
      <c r="B749" s="42"/>
      <c r="C749" s="43"/>
      <c r="D749" s="53"/>
    </row>
    <row r="750" customFormat="false" ht="12.75" hidden="false" customHeight="false" outlineLevel="0" collapsed="false">
      <c r="A750" s="52"/>
      <c r="B750" s="42"/>
      <c r="C750" s="43"/>
      <c r="D750" s="53"/>
    </row>
    <row r="751" customFormat="false" ht="12.75" hidden="false" customHeight="false" outlineLevel="0" collapsed="false">
      <c r="A751" s="52"/>
      <c r="B751" s="42"/>
      <c r="C751" s="43"/>
      <c r="D751" s="53"/>
    </row>
    <row r="752" customFormat="false" ht="12.75" hidden="false" customHeight="false" outlineLevel="0" collapsed="false">
      <c r="A752" s="52"/>
      <c r="B752" s="42"/>
      <c r="C752" s="43"/>
      <c r="D752" s="53"/>
    </row>
    <row r="753" customFormat="false" ht="12.75" hidden="false" customHeight="false" outlineLevel="0" collapsed="false">
      <c r="A753" s="52"/>
      <c r="B753" s="42"/>
      <c r="C753" s="43"/>
      <c r="D753" s="53"/>
    </row>
    <row r="754" customFormat="false" ht="12.75" hidden="false" customHeight="false" outlineLevel="0" collapsed="false">
      <c r="A754" s="52"/>
      <c r="B754" s="42"/>
      <c r="C754" s="43"/>
      <c r="D754" s="53"/>
    </row>
    <row r="755" customFormat="false" ht="12.75" hidden="false" customHeight="false" outlineLevel="0" collapsed="false">
      <c r="A755" s="52"/>
      <c r="B755" s="42"/>
      <c r="C755" s="53"/>
      <c r="D755" s="53"/>
    </row>
    <row r="756" customFormat="false" ht="12.75" hidden="false" customHeight="false" outlineLevel="0" collapsed="false">
      <c r="A756" s="52"/>
      <c r="B756" s="42"/>
      <c r="C756" s="53"/>
      <c r="D756" s="53"/>
    </row>
    <row r="757" customFormat="false" ht="12.75" hidden="false" customHeight="false" outlineLevel="0" collapsed="false">
      <c r="A757" s="52"/>
      <c r="B757" s="42"/>
      <c r="C757" s="53"/>
      <c r="D757" s="53"/>
    </row>
    <row r="758" customFormat="false" ht="12.75" hidden="false" customHeight="false" outlineLevel="0" collapsed="false">
      <c r="A758" s="52"/>
      <c r="B758" s="42"/>
      <c r="C758" s="53"/>
      <c r="D758" s="53"/>
    </row>
    <row r="759" customFormat="false" ht="12.75" hidden="false" customHeight="false" outlineLevel="0" collapsed="false">
      <c r="A759" s="52"/>
      <c r="B759" s="42"/>
      <c r="C759" s="53"/>
      <c r="D759" s="53"/>
    </row>
    <row r="760" customFormat="false" ht="12.75" hidden="false" customHeight="false" outlineLevel="0" collapsed="false">
      <c r="A760" s="52"/>
      <c r="B760" s="42"/>
      <c r="C760" s="53"/>
      <c r="D760" s="53"/>
    </row>
    <row r="761" customFormat="false" ht="12.75" hidden="false" customHeight="false" outlineLevel="0" collapsed="false">
      <c r="A761" s="54"/>
      <c r="B761" s="42"/>
      <c r="C761" s="53"/>
      <c r="D761" s="53"/>
    </row>
    <row r="762" customFormat="false" ht="12.75" hidden="false" customHeight="false" outlineLevel="0" collapsed="false">
      <c r="A762" s="54"/>
      <c r="B762" s="42"/>
      <c r="C762" s="53"/>
      <c r="D762" s="53"/>
    </row>
    <row r="763" customFormat="false" ht="12.75" hidden="false" customHeight="false" outlineLevel="0" collapsed="false">
      <c r="A763" s="54"/>
      <c r="B763" s="42"/>
      <c r="C763" s="53"/>
      <c r="D763" s="53"/>
    </row>
    <row r="764" customFormat="false" ht="12.75" hidden="false" customHeight="false" outlineLevel="0" collapsed="false">
      <c r="A764" s="54"/>
      <c r="B764" s="42"/>
      <c r="C764" s="53"/>
      <c r="D764" s="53"/>
    </row>
    <row r="765" customFormat="false" ht="12.75" hidden="false" customHeight="false" outlineLevel="0" collapsed="false">
      <c r="A765" s="54"/>
      <c r="B765" s="42"/>
      <c r="C765" s="53"/>
      <c r="D765" s="53"/>
    </row>
    <row r="766" customFormat="false" ht="12.75" hidden="false" customHeight="false" outlineLevel="0" collapsed="false">
      <c r="A766" s="54"/>
      <c r="B766" s="42"/>
      <c r="C766" s="53"/>
      <c r="D766" s="53"/>
    </row>
    <row r="767" customFormat="false" ht="12.75" hidden="false" customHeight="false" outlineLevel="0" collapsed="false">
      <c r="A767" s="54"/>
      <c r="B767" s="42"/>
      <c r="C767" s="53"/>
      <c r="D767" s="53"/>
    </row>
    <row r="768" customFormat="false" ht="12.75" hidden="false" customHeight="false" outlineLevel="0" collapsed="false">
      <c r="A768" s="54"/>
      <c r="B768" s="42"/>
      <c r="C768" s="53"/>
      <c r="D768" s="53"/>
    </row>
    <row r="769" customFormat="false" ht="12.75" hidden="false" customHeight="false" outlineLevel="0" collapsed="false">
      <c r="A769" s="54"/>
      <c r="B769" s="42"/>
      <c r="C769" s="53"/>
      <c r="D769" s="53"/>
    </row>
    <row r="770" customFormat="false" ht="12.75" hidden="false" customHeight="false" outlineLevel="0" collapsed="false">
      <c r="A770" s="54"/>
      <c r="B770" s="42"/>
      <c r="C770" s="53"/>
      <c r="D770" s="53"/>
    </row>
    <row r="771" customFormat="false" ht="12.75" hidden="false" customHeight="false" outlineLevel="0" collapsed="false">
      <c r="A771" s="54"/>
      <c r="B771" s="42"/>
      <c r="C771" s="53"/>
      <c r="D771" s="53"/>
    </row>
    <row r="772" customFormat="false" ht="12.75" hidden="false" customHeight="false" outlineLevel="0" collapsed="false">
      <c r="A772" s="52"/>
      <c r="B772" s="42"/>
      <c r="C772" s="53"/>
      <c r="D772" s="53"/>
    </row>
    <row r="773" customFormat="false" ht="12.75" hidden="false" customHeight="false" outlineLevel="0" collapsed="false">
      <c r="A773" s="52"/>
      <c r="B773" s="42"/>
      <c r="C773" s="53"/>
      <c r="D773" s="53"/>
    </row>
    <row r="774" customFormat="false" ht="12.75" hidden="false" customHeight="false" outlineLevel="0" collapsed="false">
      <c r="A774" s="52"/>
      <c r="B774" s="42"/>
      <c r="C774" s="53"/>
      <c r="D774" s="53"/>
    </row>
    <row r="775" customFormat="false" ht="12.75" hidden="false" customHeight="false" outlineLevel="0" collapsed="false">
      <c r="A775" s="52"/>
      <c r="B775" s="42"/>
      <c r="C775" s="53"/>
      <c r="D775" s="53"/>
    </row>
    <row r="776" customFormat="false" ht="12.75" hidden="false" customHeight="false" outlineLevel="0" collapsed="false">
      <c r="A776" s="52"/>
      <c r="B776" s="42"/>
      <c r="C776" s="53"/>
      <c r="D776" s="53"/>
    </row>
    <row r="777" customFormat="false" ht="12.75" hidden="false" customHeight="false" outlineLevel="0" collapsed="false">
      <c r="A777" s="52"/>
      <c r="B777" s="81"/>
      <c r="C777" s="53"/>
      <c r="D777" s="53"/>
    </row>
    <row r="778" customFormat="false" ht="12.75" hidden="false" customHeight="false" outlineLevel="0" collapsed="false">
      <c r="A778" s="52"/>
      <c r="B778" s="42"/>
      <c r="C778" s="53"/>
      <c r="D778" s="53"/>
    </row>
    <row r="779" customFormat="false" ht="12.75" hidden="false" customHeight="false" outlineLevel="0" collapsed="false">
      <c r="A779" s="52"/>
      <c r="B779" s="42"/>
      <c r="C779" s="53"/>
      <c r="D779" s="53"/>
    </row>
    <row r="780" customFormat="false" ht="12.75" hidden="false" customHeight="false" outlineLevel="0" collapsed="false">
      <c r="A780" s="52"/>
      <c r="B780" s="42"/>
      <c r="C780" s="53"/>
      <c r="D780" s="53"/>
    </row>
    <row r="781" customFormat="false" ht="12.75" hidden="false" customHeight="false" outlineLevel="0" collapsed="false">
      <c r="A781" s="52"/>
      <c r="B781" s="42"/>
      <c r="C781" s="53"/>
      <c r="D781" s="53"/>
    </row>
    <row r="782" customFormat="false" ht="12.75" hidden="false" customHeight="false" outlineLevel="0" collapsed="false">
      <c r="A782" s="52"/>
      <c r="B782" s="42"/>
      <c r="C782" s="53"/>
      <c r="D782" s="53"/>
    </row>
    <row r="783" customFormat="false" ht="12.75" hidden="false" customHeight="false" outlineLevel="0" collapsed="false">
      <c r="A783" s="52"/>
      <c r="B783" s="42"/>
      <c r="C783" s="53"/>
      <c r="D783" s="53"/>
    </row>
    <row r="784" customFormat="false" ht="12.75" hidden="false" customHeight="false" outlineLevel="0" collapsed="false">
      <c r="A784" s="52"/>
      <c r="B784" s="42"/>
      <c r="C784" s="53"/>
      <c r="D784" s="53"/>
    </row>
    <row r="785" customFormat="false" ht="12.75" hidden="false" customHeight="false" outlineLevel="0" collapsed="false">
      <c r="A785" s="52"/>
      <c r="B785" s="42"/>
      <c r="C785" s="53"/>
      <c r="D785" s="53"/>
    </row>
    <row r="786" customFormat="false" ht="12.75" hidden="false" customHeight="false" outlineLevel="0" collapsed="false">
      <c r="A786" s="52"/>
      <c r="B786" s="42"/>
      <c r="C786" s="53"/>
      <c r="D786" s="53"/>
    </row>
    <row r="787" customFormat="false" ht="12.75" hidden="false" customHeight="false" outlineLevel="0" collapsed="false">
      <c r="A787" s="52"/>
      <c r="B787" s="42"/>
      <c r="C787" s="53"/>
      <c r="D787" s="53"/>
    </row>
    <row r="788" customFormat="false" ht="12.75" hidden="false" customHeight="false" outlineLevel="0" collapsed="false">
      <c r="A788" s="52"/>
      <c r="B788" s="42"/>
      <c r="C788" s="53"/>
      <c r="D788" s="53"/>
    </row>
    <row r="789" customFormat="false" ht="12.75" hidden="false" customHeight="false" outlineLevel="0" collapsed="false">
      <c r="A789" s="52"/>
      <c r="B789" s="42"/>
      <c r="C789" s="53"/>
      <c r="D789" s="53"/>
    </row>
    <row r="790" customFormat="false" ht="12.75" hidden="false" customHeight="false" outlineLevel="0" collapsed="false">
      <c r="A790" s="52"/>
      <c r="B790" s="42"/>
      <c r="C790" s="53"/>
      <c r="D790" s="53"/>
    </row>
    <row r="791" customFormat="false" ht="12.75" hidden="false" customHeight="false" outlineLevel="0" collapsed="false">
      <c r="A791" s="52"/>
      <c r="B791" s="42"/>
      <c r="C791" s="53"/>
      <c r="D791" s="53"/>
    </row>
    <row r="792" customFormat="false" ht="12.75" hidden="false" customHeight="false" outlineLevel="0" collapsed="false">
      <c r="A792" s="52"/>
      <c r="B792" s="42"/>
      <c r="C792" s="53"/>
      <c r="D792" s="53"/>
    </row>
    <row r="793" customFormat="false" ht="12.75" hidden="false" customHeight="false" outlineLevel="0" collapsed="false">
      <c r="A793" s="52"/>
      <c r="B793" s="42"/>
      <c r="C793" s="53"/>
      <c r="D793" s="53"/>
    </row>
    <row r="794" customFormat="false" ht="12.75" hidden="false" customHeight="false" outlineLevel="0" collapsed="false">
      <c r="A794" s="52"/>
      <c r="B794" s="42"/>
      <c r="C794" s="53"/>
      <c r="D794" s="53"/>
    </row>
    <row r="795" customFormat="false" ht="12.75" hidden="false" customHeight="false" outlineLevel="0" collapsed="false">
      <c r="A795" s="52"/>
      <c r="B795" s="42"/>
      <c r="C795" s="53"/>
      <c r="D795" s="53"/>
    </row>
    <row r="796" customFormat="false" ht="12.75" hidden="false" customHeight="false" outlineLevel="0" collapsed="false">
      <c r="A796" s="52"/>
      <c r="B796" s="42"/>
      <c r="C796" s="53"/>
      <c r="D796" s="53"/>
    </row>
    <row r="797" customFormat="false" ht="12.75" hidden="false" customHeight="false" outlineLevel="0" collapsed="false">
      <c r="A797" s="52"/>
      <c r="B797" s="42"/>
      <c r="C797" s="53"/>
      <c r="D797" s="53"/>
    </row>
    <row r="798" customFormat="false" ht="12.75" hidden="false" customHeight="false" outlineLevel="0" collapsed="false">
      <c r="A798" s="52"/>
      <c r="B798" s="42"/>
      <c r="C798" s="43"/>
      <c r="D798" s="53"/>
    </row>
    <row r="799" customFormat="false" ht="12.75" hidden="false" customHeight="false" outlineLevel="0" collapsed="false">
      <c r="A799" s="52"/>
      <c r="B799" s="42"/>
      <c r="C799" s="43"/>
      <c r="D799" s="53"/>
    </row>
    <row r="800" customFormat="false" ht="12.75" hidden="false" customHeight="false" outlineLevel="0" collapsed="false">
      <c r="A800" s="52"/>
      <c r="B800" s="42"/>
      <c r="C800" s="43"/>
      <c r="D800" s="53"/>
    </row>
    <row r="801" customFormat="false" ht="12.75" hidden="false" customHeight="false" outlineLevel="0" collapsed="false">
      <c r="A801" s="52"/>
      <c r="B801" s="42"/>
      <c r="C801" s="43"/>
      <c r="D801" s="53"/>
    </row>
    <row r="802" customFormat="false" ht="12.75" hidden="false" customHeight="false" outlineLevel="0" collapsed="false">
      <c r="A802" s="52"/>
      <c r="B802" s="42"/>
      <c r="C802" s="43"/>
      <c r="D802" s="53"/>
    </row>
    <row r="803" customFormat="false" ht="12.75" hidden="false" customHeight="false" outlineLevel="0" collapsed="false">
      <c r="A803" s="52"/>
      <c r="B803" s="42"/>
      <c r="C803" s="43"/>
      <c r="D803" s="53"/>
    </row>
    <row r="804" customFormat="false" ht="12.75" hidden="false" customHeight="false" outlineLevel="0" collapsed="false">
      <c r="A804" s="52"/>
      <c r="B804" s="42"/>
      <c r="C804" s="43"/>
      <c r="D804" s="53"/>
    </row>
    <row r="805" customFormat="false" ht="12.75" hidden="false" customHeight="false" outlineLevel="0" collapsed="false">
      <c r="A805" s="52"/>
      <c r="B805" s="42"/>
      <c r="C805" s="53"/>
      <c r="D805" s="53"/>
    </row>
    <row r="806" customFormat="false" ht="12.75" hidden="false" customHeight="false" outlineLevel="0" collapsed="false">
      <c r="A806" s="52"/>
      <c r="B806" s="42"/>
      <c r="C806" s="53"/>
      <c r="D806" s="64"/>
    </row>
    <row r="807" customFormat="false" ht="12.75" hidden="false" customHeight="false" outlineLevel="0" collapsed="false">
      <c r="A807" s="52"/>
      <c r="B807" s="81"/>
      <c r="C807" s="53"/>
      <c r="D807" s="64"/>
    </row>
    <row r="808" customFormat="false" ht="12.75" hidden="false" customHeight="false" outlineLevel="0" collapsed="false">
      <c r="A808" s="52"/>
      <c r="B808" s="81"/>
      <c r="C808" s="53"/>
      <c r="D808" s="64"/>
    </row>
    <row r="809" customFormat="false" ht="12.75" hidden="false" customHeight="false" outlineLevel="0" collapsed="false">
      <c r="A809" s="52"/>
      <c r="B809" s="42"/>
      <c r="C809" s="53"/>
      <c r="D809" s="64"/>
    </row>
    <row r="810" customFormat="false" ht="12.75" hidden="false" customHeight="false" outlineLevel="0" collapsed="false">
      <c r="A810" s="52"/>
      <c r="B810" s="42"/>
      <c r="C810" s="53"/>
      <c r="D810" s="64"/>
    </row>
    <row r="811" customFormat="false" ht="12.75" hidden="false" customHeight="false" outlineLevel="0" collapsed="false">
      <c r="A811" s="52"/>
      <c r="B811" s="81"/>
      <c r="C811" s="53"/>
      <c r="D811" s="64"/>
    </row>
    <row r="812" customFormat="false" ht="12.75" hidden="false" customHeight="false" outlineLevel="0" collapsed="false">
      <c r="A812" s="52"/>
      <c r="B812" s="42"/>
      <c r="C812" s="53"/>
      <c r="D812" s="64"/>
    </row>
    <row r="813" customFormat="false" ht="12.75" hidden="false" customHeight="false" outlineLevel="0" collapsed="false">
      <c r="A813" s="52"/>
      <c r="B813" s="42"/>
      <c r="C813" s="53"/>
      <c r="D813" s="64"/>
    </row>
    <row r="814" customFormat="false" ht="12.75" hidden="false" customHeight="false" outlineLevel="0" collapsed="false">
      <c r="A814" s="52"/>
      <c r="B814" s="81"/>
      <c r="C814" s="53"/>
      <c r="D814" s="64"/>
    </row>
    <row r="815" customFormat="false" ht="12.75" hidden="false" customHeight="false" outlineLevel="0" collapsed="false">
      <c r="A815" s="52"/>
      <c r="B815" s="42"/>
      <c r="C815" s="53"/>
      <c r="D815" s="64"/>
    </row>
    <row r="816" customFormat="false" ht="12.75" hidden="false" customHeight="false" outlineLevel="0" collapsed="false">
      <c r="A816" s="52"/>
      <c r="B816" s="42"/>
      <c r="C816" s="53"/>
      <c r="D816" s="64"/>
    </row>
    <row r="817" customFormat="false" ht="12.75" hidden="false" customHeight="false" outlineLevel="0" collapsed="false">
      <c r="A817" s="52"/>
      <c r="B817" s="81"/>
      <c r="C817" s="53"/>
      <c r="D817" s="64"/>
    </row>
    <row r="818" customFormat="false" ht="12.75" hidden="false" customHeight="false" outlineLevel="0" collapsed="false">
      <c r="A818" s="52"/>
      <c r="B818" s="42"/>
      <c r="C818" s="53"/>
      <c r="D818" s="64"/>
    </row>
    <row r="819" customFormat="false" ht="12.75" hidden="false" customHeight="false" outlineLevel="0" collapsed="false">
      <c r="A819" s="52"/>
      <c r="B819" s="42"/>
      <c r="C819" s="53"/>
      <c r="D819" s="64"/>
    </row>
    <row r="820" customFormat="false" ht="12.75" hidden="false" customHeight="false" outlineLevel="0" collapsed="false">
      <c r="A820" s="52"/>
      <c r="B820" s="42"/>
      <c r="C820" s="53"/>
      <c r="D820" s="64"/>
    </row>
    <row r="821" customFormat="false" ht="12.75" hidden="false" customHeight="false" outlineLevel="0" collapsed="false">
      <c r="A821" s="52"/>
      <c r="B821" s="42"/>
      <c r="C821" s="53"/>
      <c r="D821" s="64"/>
    </row>
    <row r="822" customFormat="false" ht="12.75" hidden="false" customHeight="false" outlineLevel="0" collapsed="false">
      <c r="A822" s="52"/>
      <c r="B822" s="42"/>
      <c r="C822" s="53"/>
      <c r="D822" s="64"/>
    </row>
    <row r="823" customFormat="false" ht="12.75" hidden="false" customHeight="false" outlineLevel="0" collapsed="false">
      <c r="A823" s="52"/>
      <c r="B823" s="42"/>
      <c r="C823" s="53"/>
      <c r="D823" s="64"/>
    </row>
    <row r="824" customFormat="false" ht="12.75" hidden="false" customHeight="false" outlineLevel="0" collapsed="false">
      <c r="A824" s="52"/>
      <c r="B824" s="42"/>
      <c r="C824" s="53"/>
      <c r="D824" s="64"/>
    </row>
    <row r="825" customFormat="false" ht="12.75" hidden="false" customHeight="false" outlineLevel="0" collapsed="false">
      <c r="A825" s="52"/>
      <c r="B825" s="42"/>
      <c r="C825" s="53"/>
      <c r="D825" s="64"/>
    </row>
    <row r="826" customFormat="false" ht="12.75" hidden="false" customHeight="false" outlineLevel="0" collapsed="false">
      <c r="A826" s="52"/>
      <c r="B826" s="42"/>
      <c r="C826" s="53"/>
      <c r="D826" s="64"/>
    </row>
    <row r="827" customFormat="false" ht="12.75" hidden="false" customHeight="false" outlineLevel="0" collapsed="false">
      <c r="A827" s="52"/>
      <c r="B827" s="42"/>
      <c r="C827" s="53"/>
      <c r="D827" s="64"/>
    </row>
    <row r="828" customFormat="false" ht="12.75" hidden="false" customHeight="false" outlineLevel="0" collapsed="false">
      <c r="A828" s="52"/>
      <c r="B828" s="42"/>
      <c r="C828" s="53"/>
      <c r="D828" s="64"/>
    </row>
    <row r="829" customFormat="false" ht="12.75" hidden="false" customHeight="false" outlineLevel="0" collapsed="false">
      <c r="A829" s="52"/>
      <c r="B829" s="42"/>
      <c r="C829" s="53"/>
      <c r="D829" s="64"/>
    </row>
    <row r="830" customFormat="false" ht="12.75" hidden="false" customHeight="false" outlineLevel="0" collapsed="false">
      <c r="A830" s="52"/>
      <c r="B830" s="42"/>
      <c r="C830" s="53"/>
      <c r="D830" s="64"/>
    </row>
    <row r="831" customFormat="false" ht="12.75" hidden="false" customHeight="false" outlineLevel="0" collapsed="false">
      <c r="A831" s="52"/>
      <c r="B831" s="42"/>
      <c r="C831" s="53"/>
      <c r="D831" s="64"/>
    </row>
    <row r="832" customFormat="false" ht="12.75" hidden="false" customHeight="false" outlineLevel="0" collapsed="false">
      <c r="A832" s="52"/>
      <c r="B832" s="42"/>
      <c r="C832" s="53"/>
      <c r="D832" s="64"/>
    </row>
    <row r="833" customFormat="false" ht="12.75" hidden="false" customHeight="false" outlineLevel="0" collapsed="false">
      <c r="A833" s="52"/>
      <c r="B833" s="42"/>
      <c r="C833" s="53"/>
      <c r="D833" s="64"/>
    </row>
    <row r="834" customFormat="false" ht="12.75" hidden="false" customHeight="false" outlineLevel="0" collapsed="false">
      <c r="A834" s="52"/>
      <c r="B834" s="42"/>
      <c r="C834" s="53"/>
      <c r="D834" s="64"/>
    </row>
    <row r="835" customFormat="false" ht="12.75" hidden="false" customHeight="false" outlineLevel="0" collapsed="false">
      <c r="A835" s="52"/>
      <c r="B835" s="42"/>
      <c r="C835" s="53"/>
      <c r="D835" s="64"/>
    </row>
    <row r="836" customFormat="false" ht="12.75" hidden="false" customHeight="false" outlineLevel="0" collapsed="false">
      <c r="A836" s="52"/>
      <c r="B836" s="42"/>
      <c r="C836" s="53"/>
      <c r="D836" s="64"/>
    </row>
    <row r="837" customFormat="false" ht="12.75" hidden="false" customHeight="false" outlineLevel="0" collapsed="false">
      <c r="A837" s="52"/>
      <c r="B837" s="83"/>
      <c r="C837" s="53"/>
      <c r="D837" s="64"/>
    </row>
    <row r="838" customFormat="false" ht="12.75" hidden="false" customHeight="false" outlineLevel="0" collapsed="false">
      <c r="A838" s="52"/>
      <c r="B838" s="42"/>
      <c r="C838" s="53"/>
      <c r="D838" s="64"/>
    </row>
    <row r="839" customFormat="false" ht="12.75" hidden="false" customHeight="false" outlineLevel="0" collapsed="false">
      <c r="A839" s="52"/>
      <c r="B839" s="42"/>
      <c r="C839" s="53"/>
      <c r="D839" s="64"/>
    </row>
    <row r="840" customFormat="false" ht="12.75" hidden="false" customHeight="false" outlineLevel="0" collapsed="false">
      <c r="A840" s="52"/>
      <c r="B840" s="42"/>
      <c r="C840" s="53"/>
      <c r="D840" s="64"/>
    </row>
    <row r="841" customFormat="false" ht="12.75" hidden="false" customHeight="false" outlineLevel="0" collapsed="false">
      <c r="A841" s="52"/>
      <c r="B841" s="42"/>
      <c r="C841" s="84"/>
      <c r="D841" s="64"/>
    </row>
    <row r="842" customFormat="false" ht="12.75" hidden="false" customHeight="false" outlineLevel="0" collapsed="false">
      <c r="A842" s="52"/>
      <c r="B842" s="42"/>
      <c r="C842" s="43"/>
      <c r="D842" s="64"/>
    </row>
    <row r="843" customFormat="false" ht="12.75" hidden="false" customHeight="false" outlineLevel="0" collapsed="false">
      <c r="A843" s="52"/>
      <c r="B843" s="42"/>
      <c r="C843" s="43"/>
      <c r="D843" s="64"/>
    </row>
    <row r="844" customFormat="false" ht="12.75" hidden="false" customHeight="false" outlineLevel="0" collapsed="false">
      <c r="A844" s="52"/>
      <c r="B844" s="42"/>
      <c r="C844" s="43"/>
      <c r="D844" s="64"/>
    </row>
    <row r="845" customFormat="false" ht="12.75" hidden="false" customHeight="false" outlineLevel="0" collapsed="false">
      <c r="A845" s="52"/>
      <c r="B845" s="42"/>
      <c r="C845" s="43"/>
      <c r="D845" s="64"/>
    </row>
    <row r="846" customFormat="false" ht="12.75" hidden="false" customHeight="false" outlineLevel="0" collapsed="false">
      <c r="A846" s="52"/>
      <c r="B846" s="42"/>
      <c r="C846" s="43"/>
      <c r="D846" s="64"/>
    </row>
    <row r="847" customFormat="false" ht="12.75" hidden="false" customHeight="false" outlineLevel="0" collapsed="false">
      <c r="A847" s="52"/>
      <c r="B847" s="42"/>
      <c r="C847" s="43"/>
      <c r="D847" s="64"/>
    </row>
    <row r="848" customFormat="false" ht="12.75" hidden="false" customHeight="false" outlineLevel="0" collapsed="false">
      <c r="A848" s="52"/>
      <c r="B848" s="60"/>
      <c r="C848" s="43"/>
      <c r="D848" s="64"/>
    </row>
    <row r="849" customFormat="false" ht="12.75" hidden="false" customHeight="false" outlineLevel="0" collapsed="false">
      <c r="A849" s="52"/>
      <c r="B849" s="60"/>
      <c r="C849" s="43"/>
      <c r="D849" s="64"/>
    </row>
    <row r="850" customFormat="false" ht="12.75" hidden="false" customHeight="false" outlineLevel="0" collapsed="false">
      <c r="A850" s="52"/>
      <c r="B850" s="52"/>
      <c r="C850" s="43"/>
      <c r="D850" s="64"/>
    </row>
    <row r="851" customFormat="false" ht="12.75" hidden="false" customHeight="false" outlineLevel="0" collapsed="false">
      <c r="A851" s="52"/>
      <c r="B851" s="42"/>
      <c r="C851" s="43"/>
      <c r="D851" s="64"/>
    </row>
    <row r="852" customFormat="false" ht="12.75" hidden="false" customHeight="false" outlineLevel="0" collapsed="false">
      <c r="A852" s="52"/>
      <c r="B852" s="42"/>
      <c r="C852" s="43"/>
      <c r="D852" s="64"/>
    </row>
    <row r="853" customFormat="false" ht="12.75" hidden="false" customHeight="false" outlineLevel="0" collapsed="false">
      <c r="A853" s="52"/>
      <c r="B853" s="42"/>
      <c r="C853" s="43"/>
      <c r="D853" s="64"/>
    </row>
    <row r="854" customFormat="false" ht="12.75" hidden="false" customHeight="false" outlineLevel="0" collapsed="false">
      <c r="A854" s="52"/>
      <c r="B854" s="42"/>
      <c r="C854" s="43"/>
      <c r="D854" s="64"/>
    </row>
    <row r="855" customFormat="false" ht="12.75" hidden="false" customHeight="false" outlineLevel="0" collapsed="false">
      <c r="A855" s="52"/>
      <c r="B855" s="42"/>
      <c r="C855" s="43"/>
      <c r="D855" s="64"/>
    </row>
    <row r="856" customFormat="false" ht="12.75" hidden="false" customHeight="false" outlineLevel="0" collapsed="false">
      <c r="A856" s="52"/>
      <c r="B856" s="42"/>
      <c r="C856" s="43"/>
      <c r="D856" s="64"/>
    </row>
    <row r="857" customFormat="false" ht="12.75" hidden="false" customHeight="false" outlineLevel="0" collapsed="false">
      <c r="A857" s="52"/>
      <c r="B857" s="42"/>
      <c r="C857" s="43"/>
      <c r="D857" s="64"/>
    </row>
    <row r="858" customFormat="false" ht="12.75" hidden="false" customHeight="false" outlineLevel="0" collapsed="false">
      <c r="A858" s="52"/>
      <c r="B858" s="42"/>
      <c r="C858" s="43"/>
      <c r="D858" s="64"/>
    </row>
    <row r="859" customFormat="false" ht="12.75" hidden="false" customHeight="false" outlineLevel="0" collapsed="false">
      <c r="A859" s="52"/>
      <c r="B859" s="42"/>
      <c r="C859" s="43"/>
      <c r="D859" s="64"/>
    </row>
    <row r="860" customFormat="false" ht="12.75" hidden="false" customHeight="false" outlineLevel="0" collapsed="false">
      <c r="A860" s="52"/>
      <c r="B860" s="42"/>
      <c r="C860" s="43"/>
      <c r="D860" s="64"/>
    </row>
    <row r="861" customFormat="false" ht="12.75" hidden="false" customHeight="false" outlineLevel="0" collapsed="false">
      <c r="A861" s="52"/>
      <c r="B861" s="42"/>
      <c r="C861" s="43"/>
      <c r="D861" s="64"/>
    </row>
    <row r="862" customFormat="false" ht="12.75" hidden="false" customHeight="false" outlineLevel="0" collapsed="false">
      <c r="A862" s="52"/>
      <c r="B862" s="42"/>
      <c r="C862" s="43"/>
      <c r="D862" s="64"/>
    </row>
    <row r="863" customFormat="false" ht="12.75" hidden="false" customHeight="false" outlineLevel="0" collapsed="false">
      <c r="A863" s="52"/>
      <c r="B863" s="42"/>
      <c r="C863" s="43"/>
      <c r="D863" s="64"/>
    </row>
    <row r="864" customFormat="false" ht="12.75" hidden="false" customHeight="false" outlineLevel="0" collapsed="false">
      <c r="A864" s="52"/>
      <c r="B864" s="42"/>
      <c r="C864" s="43"/>
      <c r="D864" s="64"/>
    </row>
    <row r="865" customFormat="false" ht="12.75" hidden="false" customHeight="false" outlineLevel="0" collapsed="false">
      <c r="A865" s="52"/>
      <c r="B865" s="42"/>
      <c r="C865" s="43"/>
      <c r="D865" s="64"/>
    </row>
    <row r="866" customFormat="false" ht="12.75" hidden="false" customHeight="false" outlineLevel="0" collapsed="false">
      <c r="A866" s="52"/>
      <c r="B866" s="42"/>
      <c r="C866" s="43"/>
      <c r="D866" s="64"/>
    </row>
    <row r="867" customFormat="false" ht="12.75" hidden="false" customHeight="false" outlineLevel="0" collapsed="false">
      <c r="A867" s="52"/>
      <c r="B867" s="42"/>
      <c r="C867" s="53"/>
      <c r="D867" s="64"/>
    </row>
    <row r="868" customFormat="false" ht="12.75" hidden="false" customHeight="false" outlineLevel="0" collapsed="false">
      <c r="A868" s="52"/>
      <c r="B868" s="42"/>
      <c r="C868" s="53"/>
      <c r="D868" s="64"/>
    </row>
    <row r="869" customFormat="false" ht="13.5" hidden="false" customHeight="false" outlineLevel="0" collapsed="false">
      <c r="B869" s="16"/>
      <c r="C869" s="49"/>
      <c r="D869" s="49"/>
    </row>
    <row r="870" customFormat="false" ht="12.75" hidden="false" customHeight="false" outlineLevel="0" collapsed="false">
      <c r="A870" s="85"/>
      <c r="B870" s="86"/>
      <c r="C870" s="87"/>
      <c r="D870" s="88"/>
    </row>
    <row r="871" customFormat="false" ht="12.75" hidden="false" customHeight="false" outlineLevel="0" collapsed="false">
      <c r="B871" s="72"/>
      <c r="C871" s="49"/>
      <c r="D871" s="53"/>
    </row>
  </sheetData>
  <mergeCells count="3">
    <mergeCell ref="C314:D314"/>
    <mergeCell ref="C316:D316"/>
    <mergeCell ref="C319:D319"/>
  </mergeCells>
  <printOptions headings="false" gridLines="true" gridLinesSet="true" horizontalCentered="false" verticalCentered="false"/>
  <pageMargins left="0.472222222222222" right="0.39375" top="0.984027777777778" bottom="0.984027777777778" header="0.511805555555555" footer="0.511805555555555"/>
  <pageSetup paperSize="9" scale="100" firstPageNumber="1" fitToWidth="1" fitToHeight="0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326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G136" activeCellId="0" sqref="G136"/>
    </sheetView>
  </sheetViews>
  <sheetFormatPr defaultColWidth="8.6875" defaultRowHeight="12.75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1" width="6.57"/>
    <col collapsed="false" customWidth="true" hidden="false" outlineLevel="0" max="3" min="3" style="0" width="48.42"/>
    <col collapsed="false" customWidth="true" hidden="false" outlineLevel="0" max="4" min="4" style="90" width="5.28"/>
    <col collapsed="false" customWidth="true" hidden="false" outlineLevel="0" max="5" min="5" style="0" width="5.28"/>
    <col collapsed="false" customWidth="true" hidden="false" outlineLevel="0" max="6" min="6" style="91" width="9.42"/>
    <col collapsed="false" customWidth="true" hidden="false" outlineLevel="0" max="7" min="7" style="92" width="9.42"/>
    <col collapsed="false" customWidth="true" hidden="false" outlineLevel="0" max="8" min="8" style="0" width="9.71"/>
  </cols>
  <sheetData>
    <row r="1" customFormat="false" ht="12.75" hidden="false" customHeight="false" outlineLevel="0" collapsed="false">
      <c r="A1" s="93"/>
      <c r="B1" s="94"/>
      <c r="C1" s="95"/>
      <c r="D1" s="96"/>
      <c r="E1" s="95"/>
      <c r="F1" s="97"/>
      <c r="G1" s="98"/>
      <c r="H1" s="5"/>
    </row>
    <row r="2" customFormat="false" ht="20.25" hidden="false" customHeight="false" outlineLevel="0" collapsed="false">
      <c r="A2" s="99"/>
      <c r="B2" s="7" t="s">
        <v>0</v>
      </c>
      <c r="C2" s="8"/>
      <c r="D2" s="100"/>
      <c r="E2" s="101"/>
      <c r="F2" s="102"/>
      <c r="G2" s="103"/>
      <c r="H2" s="104"/>
    </row>
    <row r="3" customFormat="false" ht="12.75" hidden="false" customHeight="false" outlineLevel="0" collapsed="false">
      <c r="A3" s="105"/>
      <c r="B3" s="11" t="s">
        <v>1</v>
      </c>
      <c r="C3" s="12"/>
      <c r="D3" s="12"/>
      <c r="E3" s="12"/>
      <c r="F3" s="106"/>
      <c r="G3" s="103"/>
      <c r="H3" s="104"/>
    </row>
    <row r="4" customFormat="false" ht="15.75" hidden="false" customHeight="false" outlineLevel="0" collapsed="false">
      <c r="A4" s="105"/>
      <c r="B4" s="13"/>
      <c r="C4" s="14"/>
      <c r="D4" s="12"/>
      <c r="E4" s="12"/>
      <c r="F4" s="106"/>
      <c r="G4" s="103"/>
      <c r="H4" s="104"/>
    </row>
    <row r="5" customFormat="false" ht="15.75" hidden="false" customHeight="false" outlineLevel="0" collapsed="false">
      <c r="A5" s="105"/>
      <c r="B5" s="15" t="s">
        <v>2</v>
      </c>
      <c r="C5" s="16"/>
      <c r="D5" s="12"/>
      <c r="E5" s="12"/>
      <c r="F5" s="107"/>
      <c r="G5" s="108"/>
      <c r="H5" s="9"/>
    </row>
    <row r="6" customFormat="false" ht="15.75" hidden="false" customHeight="false" outlineLevel="0" collapsed="false">
      <c r="A6" s="10"/>
      <c r="B6" s="15"/>
      <c r="C6" s="16"/>
      <c r="D6" s="109"/>
      <c r="E6" s="11"/>
      <c r="G6" s="110"/>
      <c r="H6" s="9"/>
    </row>
    <row r="7" customFormat="false" ht="15.75" hidden="false" customHeight="false" outlineLevel="0" collapsed="false">
      <c r="A7" s="105"/>
      <c r="B7" s="15" t="s">
        <v>3</v>
      </c>
      <c r="C7" s="18"/>
      <c r="D7" s="109"/>
      <c r="E7" s="16"/>
      <c r="G7" s="12"/>
      <c r="H7" s="104"/>
    </row>
    <row r="8" customFormat="false" ht="13.5" hidden="false" customHeight="false" outlineLevel="0" collapsed="false">
      <c r="A8" s="20"/>
      <c r="B8" s="111"/>
      <c r="C8" s="46"/>
      <c r="D8" s="112"/>
      <c r="E8" s="46"/>
      <c r="F8" s="113"/>
      <c r="G8" s="21"/>
      <c r="H8" s="114"/>
    </row>
    <row r="9" customFormat="false" ht="12.75" hidden="false" customHeight="false" outlineLevel="0" collapsed="false">
      <c r="A9" s="115"/>
      <c r="B9" s="116" t="s">
        <v>27</v>
      </c>
      <c r="C9" s="117"/>
      <c r="D9" s="118"/>
      <c r="E9" s="119"/>
      <c r="F9" s="120"/>
      <c r="G9" s="120"/>
      <c r="H9" s="31"/>
    </row>
    <row r="10" customFormat="false" ht="12.75" hidden="false" customHeight="false" outlineLevel="0" collapsed="false">
      <c r="A10" s="121" t="s">
        <v>7</v>
      </c>
      <c r="B10" s="116" t="s">
        <v>28</v>
      </c>
      <c r="C10" s="29"/>
      <c r="D10" s="122"/>
      <c r="E10" s="123"/>
      <c r="F10" s="124"/>
      <c r="G10" s="124"/>
      <c r="H10" s="31"/>
    </row>
    <row r="11" customFormat="false" ht="13.5" hidden="false" customHeight="false" outlineLevel="0" collapsed="false">
      <c r="A11" s="125" t="s">
        <v>29</v>
      </c>
      <c r="B11" s="33" t="s">
        <v>30</v>
      </c>
      <c r="C11" s="33" t="s">
        <v>8</v>
      </c>
      <c r="D11" s="126" t="s">
        <v>31</v>
      </c>
      <c r="E11" s="126" t="s">
        <v>32</v>
      </c>
      <c r="F11" s="127" t="s">
        <v>33</v>
      </c>
      <c r="G11" s="127" t="s">
        <v>9</v>
      </c>
      <c r="H11" s="35" t="s">
        <v>10</v>
      </c>
    </row>
    <row r="12" customFormat="false" ht="12.75" hidden="false" customHeight="false" outlineLevel="0" collapsed="false">
      <c r="A12" s="52"/>
      <c r="B12" s="52"/>
      <c r="C12" s="42"/>
      <c r="D12" s="38"/>
      <c r="E12" s="38"/>
      <c r="F12" s="128"/>
      <c r="G12" s="128"/>
      <c r="H12" s="38"/>
    </row>
    <row r="13" customFormat="false" ht="12.75" hidden="false" customHeight="false" outlineLevel="0" collapsed="false">
      <c r="A13" s="52"/>
      <c r="B13" s="52"/>
      <c r="C13" s="42"/>
      <c r="D13" s="38"/>
      <c r="E13" s="38"/>
      <c r="F13" s="128"/>
      <c r="G13" s="128"/>
      <c r="H13" s="38"/>
    </row>
    <row r="14" s="42" customFormat="true" ht="15.75" hidden="false" customHeight="false" outlineLevel="0" collapsed="false">
      <c r="A14" s="65" t="s">
        <v>11</v>
      </c>
      <c r="B14" s="40" t="s">
        <v>34</v>
      </c>
      <c r="C14" s="40"/>
      <c r="D14" s="38"/>
      <c r="E14" s="38"/>
      <c r="F14" s="129"/>
      <c r="G14" s="128"/>
      <c r="H14" s="38"/>
    </row>
    <row r="15" s="42" customFormat="true" ht="12" hidden="false" customHeight="true" outlineLevel="0" collapsed="false">
      <c r="A15" s="70"/>
      <c r="B15" s="70"/>
      <c r="D15" s="38"/>
      <c r="E15" s="38"/>
      <c r="F15" s="57"/>
      <c r="G15" s="43"/>
      <c r="H15" s="53"/>
    </row>
    <row r="16" s="42" customFormat="true" ht="12" hidden="false" customHeight="true" outlineLevel="0" collapsed="false">
      <c r="A16" s="70"/>
      <c r="B16" s="130" t="s">
        <v>35</v>
      </c>
      <c r="D16" s="38"/>
      <c r="E16" s="38"/>
      <c r="F16" s="57"/>
      <c r="G16" s="43"/>
      <c r="H16" s="53"/>
    </row>
    <row r="17" s="42" customFormat="true" ht="12" hidden="false" customHeight="true" outlineLevel="0" collapsed="false">
      <c r="A17" s="70"/>
      <c r="B17" s="130"/>
      <c r="D17" s="38"/>
      <c r="E17" s="38"/>
      <c r="F17" s="57"/>
      <c r="G17" s="43"/>
      <c r="H17" s="53"/>
    </row>
    <row r="18" s="42" customFormat="true" ht="12" hidden="false" customHeight="true" outlineLevel="0" collapsed="false">
      <c r="A18" s="70"/>
      <c r="B18" s="70"/>
      <c r="D18" s="38"/>
      <c r="E18" s="38"/>
      <c r="F18" s="57"/>
      <c r="G18" s="43"/>
      <c r="H18" s="53"/>
    </row>
    <row r="19" s="42" customFormat="true" ht="12" hidden="false" customHeight="true" outlineLevel="0" collapsed="false">
      <c r="A19" s="52" t="s">
        <v>36</v>
      </c>
      <c r="B19" s="131" t="s">
        <v>37</v>
      </c>
      <c r="C19" s="42" t="s">
        <v>38</v>
      </c>
      <c r="D19" s="38" t="s">
        <v>25</v>
      </c>
      <c r="E19" s="38" t="n">
        <v>1</v>
      </c>
      <c r="F19" s="132" t="n">
        <v>0</v>
      </c>
      <c r="G19" s="43" t="n">
        <v>0</v>
      </c>
      <c r="H19" s="53"/>
    </row>
    <row r="20" s="42" customFormat="true" ht="12" hidden="false" customHeight="true" outlineLevel="0" collapsed="false">
      <c r="A20" s="52"/>
      <c r="B20" s="131"/>
      <c r="C20" s="42" t="s">
        <v>39</v>
      </c>
      <c r="D20" s="38"/>
      <c r="E20" s="38"/>
      <c r="F20" s="132" t="n">
        <v>0</v>
      </c>
      <c r="G20" s="43" t="n">
        <f aca="false">E20*F20</f>
        <v>0</v>
      </c>
      <c r="H20" s="53"/>
    </row>
    <row r="21" s="42" customFormat="true" ht="12" hidden="false" customHeight="true" outlineLevel="0" collapsed="false">
      <c r="A21" s="52"/>
      <c r="B21" s="131"/>
      <c r="C21" s="42" t="s">
        <v>40</v>
      </c>
      <c r="D21" s="38"/>
      <c r="E21" s="38"/>
      <c r="F21" s="132" t="n">
        <v>0</v>
      </c>
      <c r="G21" s="43" t="n">
        <f aca="false">E21*F21</f>
        <v>0</v>
      </c>
      <c r="H21" s="53"/>
    </row>
    <row r="22" s="42" customFormat="true" ht="12" hidden="false" customHeight="true" outlineLevel="0" collapsed="false">
      <c r="A22" s="52"/>
      <c r="B22" s="131"/>
      <c r="C22" s="42" t="s">
        <v>41</v>
      </c>
      <c r="D22" s="38"/>
      <c r="E22" s="38"/>
      <c r="F22" s="132" t="n">
        <v>0</v>
      </c>
      <c r="G22" s="43" t="n">
        <f aca="false">E22*F22</f>
        <v>0</v>
      </c>
      <c r="H22" s="53"/>
    </row>
    <row r="23" s="42" customFormat="true" ht="12" hidden="false" customHeight="true" outlineLevel="0" collapsed="false">
      <c r="A23" s="52"/>
      <c r="B23" s="131"/>
      <c r="C23" s="42" t="s">
        <v>42</v>
      </c>
      <c r="D23" s="38"/>
      <c r="E23" s="38"/>
      <c r="F23" s="132" t="n">
        <v>0</v>
      </c>
      <c r="G23" s="43" t="n">
        <f aca="false">E23*F23</f>
        <v>0</v>
      </c>
      <c r="H23" s="53"/>
    </row>
    <row r="24" s="42" customFormat="true" ht="12" hidden="false" customHeight="true" outlineLevel="0" collapsed="false">
      <c r="C24" s="42" t="s">
        <v>43</v>
      </c>
      <c r="D24" s="38"/>
      <c r="E24" s="38"/>
      <c r="F24" s="132" t="n">
        <v>0</v>
      </c>
      <c r="G24" s="43" t="n">
        <f aca="false">E24*F24</f>
        <v>0</v>
      </c>
    </row>
    <row r="25" s="42" customFormat="true" ht="12" hidden="false" customHeight="true" outlineLevel="0" collapsed="false">
      <c r="A25" s="52"/>
      <c r="B25" s="131"/>
      <c r="C25" s="42" t="s">
        <v>44</v>
      </c>
      <c r="D25" s="38"/>
      <c r="E25" s="38"/>
      <c r="F25" s="132" t="n">
        <v>0</v>
      </c>
      <c r="G25" s="43" t="n">
        <f aca="false">E25*F25</f>
        <v>0</v>
      </c>
      <c r="H25" s="53"/>
    </row>
    <row r="26" s="42" customFormat="true" ht="12" hidden="false" customHeight="true" outlineLevel="0" collapsed="false">
      <c r="A26" s="52"/>
      <c r="B26" s="131"/>
      <c r="C26" s="42" t="s">
        <v>45</v>
      </c>
      <c r="D26" s="38"/>
      <c r="E26" s="38"/>
      <c r="F26" s="132" t="n">
        <v>0</v>
      </c>
      <c r="G26" s="43" t="n">
        <f aca="false">E26*F26</f>
        <v>0</v>
      </c>
      <c r="H26" s="53"/>
    </row>
    <row r="27" s="42" customFormat="true" ht="12" hidden="false" customHeight="true" outlineLevel="0" collapsed="false">
      <c r="A27" s="52"/>
      <c r="B27" s="131"/>
      <c r="C27" s="42" t="s">
        <v>46</v>
      </c>
      <c r="D27" s="38"/>
      <c r="E27" s="38"/>
      <c r="F27" s="132" t="n">
        <v>0</v>
      </c>
      <c r="G27" s="43" t="n">
        <f aca="false">E27*F27</f>
        <v>0</v>
      </c>
      <c r="H27" s="53"/>
    </row>
    <row r="28" s="42" customFormat="true" ht="12" hidden="false" customHeight="true" outlineLevel="0" collapsed="false">
      <c r="A28" s="52"/>
      <c r="B28" s="131"/>
      <c r="C28" s="42" t="s">
        <v>47</v>
      </c>
      <c r="D28" s="38"/>
      <c r="E28" s="38"/>
      <c r="F28" s="132" t="n">
        <v>0</v>
      </c>
      <c r="G28" s="43" t="n">
        <f aca="false">E28*F28</f>
        <v>0</v>
      </c>
      <c r="H28" s="53"/>
    </row>
    <row r="29" s="42" customFormat="true" ht="12" hidden="false" customHeight="true" outlineLevel="0" collapsed="false">
      <c r="A29" s="52"/>
      <c r="B29" s="131"/>
      <c r="C29" s="42" t="s">
        <v>48</v>
      </c>
      <c r="D29" s="38"/>
      <c r="E29" s="38"/>
      <c r="F29" s="132" t="n">
        <v>0</v>
      </c>
      <c r="G29" s="43" t="n">
        <f aca="false">E29*F29</f>
        <v>0</v>
      </c>
      <c r="H29" s="53"/>
    </row>
    <row r="30" s="42" customFormat="true" ht="12" hidden="false" customHeight="true" outlineLevel="0" collapsed="false">
      <c r="A30" s="52"/>
      <c r="B30" s="131"/>
      <c r="C30" s="42" t="s">
        <v>49</v>
      </c>
      <c r="D30" s="38"/>
      <c r="E30" s="38"/>
      <c r="F30" s="132" t="n">
        <v>0</v>
      </c>
      <c r="G30" s="43" t="n">
        <f aca="false">E30*F30</f>
        <v>0</v>
      </c>
      <c r="H30" s="53"/>
    </row>
    <row r="31" s="42" customFormat="true" ht="12" hidden="false" customHeight="true" outlineLevel="0" collapsed="false">
      <c r="A31" s="52"/>
      <c r="B31" s="131"/>
      <c r="C31" s="42" t="s">
        <v>50</v>
      </c>
      <c r="D31" s="38"/>
      <c r="E31" s="38"/>
      <c r="F31" s="132" t="n">
        <v>0</v>
      </c>
      <c r="G31" s="43" t="n">
        <f aca="false">E31*F31</f>
        <v>0</v>
      </c>
      <c r="H31" s="53"/>
    </row>
    <row r="32" s="42" customFormat="true" ht="12" hidden="false" customHeight="true" outlineLevel="0" collapsed="false">
      <c r="A32" s="52"/>
      <c r="B32" s="131"/>
      <c r="D32" s="38"/>
      <c r="E32" s="38"/>
      <c r="F32" s="57"/>
      <c r="G32" s="43" t="n">
        <f aca="false">E32*F32</f>
        <v>0</v>
      </c>
      <c r="H32" s="53"/>
    </row>
    <row r="33" s="42" customFormat="true" ht="12" hidden="false" customHeight="true" outlineLevel="0" collapsed="false">
      <c r="A33" s="133" t="s">
        <v>51</v>
      </c>
      <c r="B33" s="131" t="s">
        <v>52</v>
      </c>
      <c r="C33" s="42" t="s">
        <v>53</v>
      </c>
      <c r="D33" s="38" t="s">
        <v>25</v>
      </c>
      <c r="E33" s="38" t="n">
        <v>1</v>
      </c>
      <c r="F33" s="132" t="n">
        <v>0</v>
      </c>
      <c r="G33" s="134" t="n">
        <v>0</v>
      </c>
      <c r="H33" s="135"/>
    </row>
    <row r="34" s="42" customFormat="true" ht="12" hidden="false" customHeight="true" outlineLevel="0" collapsed="false">
      <c r="A34" s="52"/>
      <c r="B34" s="131"/>
      <c r="C34" s="42" t="s">
        <v>54</v>
      </c>
      <c r="D34" s="38"/>
      <c r="E34" s="38"/>
      <c r="F34" s="132"/>
      <c r="G34" s="134" t="n">
        <f aca="false">F34*E34</f>
        <v>0</v>
      </c>
      <c r="H34" s="53"/>
    </row>
    <row r="35" s="42" customFormat="true" ht="12" hidden="false" customHeight="true" outlineLevel="0" collapsed="false">
      <c r="A35" s="52"/>
      <c r="B35" s="131"/>
      <c r="C35" s="42" t="s">
        <v>55</v>
      </c>
      <c r="D35" s="38"/>
      <c r="E35" s="38"/>
      <c r="F35" s="132"/>
      <c r="G35" s="134" t="n">
        <f aca="false">F35*E35</f>
        <v>0</v>
      </c>
      <c r="H35" s="53"/>
    </row>
    <row r="36" s="42" customFormat="true" ht="12" hidden="false" customHeight="true" outlineLevel="0" collapsed="false">
      <c r="A36" s="52"/>
      <c r="B36" s="131"/>
      <c r="C36" s="42" t="s">
        <v>56</v>
      </c>
      <c r="D36" s="38"/>
      <c r="E36" s="38"/>
      <c r="F36" s="132"/>
      <c r="G36" s="134" t="n">
        <f aca="false">F36*E36</f>
        <v>0</v>
      </c>
      <c r="H36" s="53"/>
    </row>
    <row r="37" s="42" customFormat="true" ht="12" hidden="false" customHeight="true" outlineLevel="0" collapsed="false">
      <c r="A37" s="52"/>
      <c r="B37" s="131"/>
      <c r="C37" s="42" t="s">
        <v>57</v>
      </c>
      <c r="D37" s="38"/>
      <c r="E37" s="38"/>
      <c r="F37" s="132"/>
      <c r="G37" s="134" t="n">
        <f aca="false">F37*E37</f>
        <v>0</v>
      </c>
      <c r="H37" s="53"/>
    </row>
    <row r="38" s="42" customFormat="true" ht="12" hidden="false" customHeight="true" outlineLevel="0" collapsed="false">
      <c r="A38" s="52"/>
      <c r="B38" s="131"/>
      <c r="C38" s="58" t="s">
        <v>58</v>
      </c>
      <c r="D38" s="38"/>
      <c r="E38" s="38"/>
      <c r="F38" s="132"/>
      <c r="G38" s="134" t="n">
        <f aca="false">F38*E38</f>
        <v>0</v>
      </c>
      <c r="H38" s="53"/>
    </row>
    <row r="39" s="42" customFormat="true" ht="12" hidden="false" customHeight="true" outlineLevel="0" collapsed="false">
      <c r="A39" s="52"/>
      <c r="B39" s="131"/>
      <c r="C39" s="58" t="s">
        <v>59</v>
      </c>
      <c r="D39" s="38"/>
      <c r="E39" s="38"/>
      <c r="F39" s="132"/>
      <c r="G39" s="134" t="n">
        <f aca="false">F39*E39</f>
        <v>0</v>
      </c>
      <c r="H39" s="53"/>
    </row>
    <row r="40" s="42" customFormat="true" ht="12" hidden="false" customHeight="true" outlineLevel="0" collapsed="false">
      <c r="A40" s="52"/>
      <c r="B40" s="131"/>
      <c r="C40" s="42" t="s">
        <v>60</v>
      </c>
      <c r="D40" s="38"/>
      <c r="E40" s="38"/>
      <c r="F40" s="132"/>
      <c r="G40" s="134" t="n">
        <f aca="false">F40*E40</f>
        <v>0</v>
      </c>
      <c r="H40" s="53"/>
    </row>
    <row r="41" s="42" customFormat="true" ht="12" hidden="false" customHeight="true" outlineLevel="0" collapsed="false">
      <c r="A41" s="52"/>
      <c r="B41" s="131"/>
      <c r="C41" s="58"/>
      <c r="D41" s="38"/>
      <c r="E41" s="38"/>
      <c r="F41" s="132"/>
      <c r="G41" s="43" t="n">
        <f aca="false">E41*F41</f>
        <v>0</v>
      </c>
      <c r="H41" s="53"/>
    </row>
    <row r="42" s="42" customFormat="true" ht="12" hidden="false" customHeight="true" outlineLevel="0" collapsed="false">
      <c r="A42" s="52" t="s">
        <v>61</v>
      </c>
      <c r="B42" s="131" t="s">
        <v>62</v>
      </c>
      <c r="C42" s="42" t="s">
        <v>63</v>
      </c>
      <c r="D42" s="38" t="s">
        <v>25</v>
      </c>
      <c r="E42" s="38" t="n">
        <v>1</v>
      </c>
      <c r="F42" s="132" t="n">
        <v>0</v>
      </c>
      <c r="G42" s="43" t="n">
        <v>0</v>
      </c>
      <c r="H42" s="53"/>
    </row>
    <row r="43" s="42" customFormat="true" ht="12" hidden="false" customHeight="true" outlineLevel="0" collapsed="false">
      <c r="A43" s="136"/>
      <c r="B43" s="131"/>
      <c r="C43" s="42" t="s">
        <v>64</v>
      </c>
      <c r="D43" s="38"/>
      <c r="E43" s="38"/>
      <c r="F43" s="57"/>
      <c r="G43" s="43" t="n">
        <f aca="false">E43*F43</f>
        <v>0</v>
      </c>
      <c r="H43" s="53"/>
    </row>
    <row r="44" s="42" customFormat="true" ht="12" hidden="false" customHeight="true" outlineLevel="0" collapsed="false">
      <c r="A44" s="136"/>
      <c r="B44" s="131"/>
      <c r="C44" s="42" t="s">
        <v>65</v>
      </c>
      <c r="D44" s="38"/>
      <c r="E44" s="38"/>
      <c r="F44" s="57"/>
      <c r="G44" s="43" t="n">
        <f aca="false">E44*F44</f>
        <v>0</v>
      </c>
      <c r="H44" s="53"/>
    </row>
    <row r="45" s="42" customFormat="true" ht="12" hidden="false" customHeight="true" outlineLevel="0" collapsed="false">
      <c r="A45" s="136"/>
      <c r="B45" s="131"/>
      <c r="C45" s="42" t="s">
        <v>66</v>
      </c>
      <c r="D45" s="38"/>
      <c r="E45" s="38"/>
      <c r="F45" s="57"/>
      <c r="G45" s="43" t="n">
        <f aca="false">E45*F45</f>
        <v>0</v>
      </c>
      <c r="H45" s="53"/>
    </row>
    <row r="46" s="42" customFormat="true" ht="12" hidden="false" customHeight="true" outlineLevel="0" collapsed="false">
      <c r="A46" s="136"/>
      <c r="B46" s="131"/>
      <c r="C46" s="42" t="s">
        <v>67</v>
      </c>
      <c r="D46" s="38"/>
      <c r="E46" s="38"/>
      <c r="F46" s="57"/>
      <c r="G46" s="43" t="n">
        <f aca="false">E46*F46</f>
        <v>0</v>
      </c>
      <c r="H46" s="53"/>
    </row>
    <row r="47" s="42" customFormat="true" ht="12" hidden="false" customHeight="true" outlineLevel="0" collapsed="false">
      <c r="A47" s="136"/>
      <c r="B47" s="131"/>
      <c r="C47" s="42" t="s">
        <v>68</v>
      </c>
      <c r="D47" s="38"/>
      <c r="E47" s="38"/>
      <c r="F47" s="57"/>
      <c r="G47" s="43" t="n">
        <f aca="false">E47*F47</f>
        <v>0</v>
      </c>
      <c r="H47" s="53"/>
    </row>
    <row r="48" s="42" customFormat="true" ht="12" hidden="false" customHeight="true" outlineLevel="0" collapsed="false">
      <c r="A48" s="136"/>
      <c r="B48" s="131"/>
      <c r="C48" s="42" t="s">
        <v>69</v>
      </c>
      <c r="D48" s="38"/>
      <c r="E48" s="38"/>
      <c r="F48" s="57"/>
      <c r="G48" s="43" t="n">
        <f aca="false">E48*F48</f>
        <v>0</v>
      </c>
      <c r="H48" s="53"/>
    </row>
    <row r="49" s="42" customFormat="true" ht="12" hidden="false" customHeight="true" outlineLevel="0" collapsed="false">
      <c r="A49" s="136"/>
      <c r="B49" s="131"/>
      <c r="C49" s="42" t="s">
        <v>70</v>
      </c>
      <c r="D49" s="38"/>
      <c r="E49" s="38"/>
      <c r="F49" s="57"/>
      <c r="G49" s="43" t="n">
        <f aca="false">E49*F49</f>
        <v>0</v>
      </c>
      <c r="H49" s="53"/>
    </row>
    <row r="50" s="42" customFormat="true" ht="12" hidden="false" customHeight="true" outlineLevel="0" collapsed="false">
      <c r="A50" s="136"/>
      <c r="B50" s="131"/>
      <c r="C50" s="42" t="s">
        <v>71</v>
      </c>
      <c r="D50" s="38"/>
      <c r="E50" s="38"/>
      <c r="F50" s="57"/>
      <c r="G50" s="43" t="n">
        <f aca="false">E50*F50</f>
        <v>0</v>
      </c>
      <c r="H50" s="53"/>
    </row>
    <row r="51" s="42" customFormat="true" ht="12" hidden="false" customHeight="true" outlineLevel="0" collapsed="false">
      <c r="A51" s="136"/>
      <c r="B51" s="131"/>
      <c r="C51" s="42" t="s">
        <v>72</v>
      </c>
      <c r="D51" s="38"/>
      <c r="E51" s="38"/>
      <c r="F51" s="57"/>
      <c r="G51" s="43" t="n">
        <f aca="false">E51*F51</f>
        <v>0</v>
      </c>
      <c r="H51" s="53"/>
    </row>
    <row r="52" s="42" customFormat="true" ht="12" hidden="false" customHeight="true" outlineLevel="0" collapsed="false">
      <c r="A52" s="136"/>
      <c r="B52" s="131"/>
      <c r="D52" s="38"/>
      <c r="E52" s="38"/>
      <c r="F52" s="57"/>
      <c r="G52" s="43" t="n">
        <f aca="false">E52*F52</f>
        <v>0</v>
      </c>
      <c r="H52" s="53"/>
    </row>
    <row r="53" s="42" customFormat="true" ht="12" hidden="false" customHeight="true" outlineLevel="0" collapsed="false">
      <c r="A53" s="137" t="s">
        <v>73</v>
      </c>
      <c r="B53" s="131" t="s">
        <v>74</v>
      </c>
      <c r="C53" s="42" t="s">
        <v>75</v>
      </c>
      <c r="D53" s="38" t="s">
        <v>25</v>
      </c>
      <c r="E53" s="38" t="n">
        <v>1</v>
      </c>
      <c r="F53" s="132" t="n">
        <v>0</v>
      </c>
      <c r="G53" s="43" t="n">
        <v>0</v>
      </c>
      <c r="H53" s="53"/>
    </row>
    <row r="54" s="42" customFormat="true" ht="12" hidden="false" customHeight="true" outlineLevel="0" collapsed="false">
      <c r="A54" s="52"/>
      <c r="B54" s="131"/>
      <c r="C54" s="42" t="s">
        <v>76</v>
      </c>
      <c r="D54" s="38"/>
      <c r="E54" s="38"/>
      <c r="F54" s="57" t="n">
        <v>0</v>
      </c>
      <c r="G54" s="43" t="n">
        <f aca="false">E54*F54</f>
        <v>0</v>
      </c>
      <c r="H54" s="53"/>
    </row>
    <row r="55" s="42" customFormat="true" ht="12" hidden="false" customHeight="true" outlineLevel="0" collapsed="false">
      <c r="A55" s="52"/>
      <c r="B55" s="131"/>
      <c r="C55" s="42" t="s">
        <v>77</v>
      </c>
      <c r="D55" s="38"/>
      <c r="E55" s="38"/>
      <c r="F55" s="57"/>
      <c r="G55" s="43" t="n">
        <f aca="false">E55*F55</f>
        <v>0</v>
      </c>
      <c r="H55" s="53"/>
    </row>
    <row r="56" s="42" customFormat="true" ht="12" hidden="false" customHeight="true" outlineLevel="0" collapsed="false">
      <c r="A56" s="52"/>
      <c r="B56" s="131"/>
      <c r="C56" s="42" t="s">
        <v>78</v>
      </c>
      <c r="D56" s="38"/>
      <c r="E56" s="38"/>
      <c r="F56" s="57"/>
      <c r="G56" s="43" t="n">
        <f aca="false">E56*F56</f>
        <v>0</v>
      </c>
      <c r="H56" s="53"/>
    </row>
    <row r="57" s="42" customFormat="true" ht="12" hidden="false" customHeight="true" outlineLevel="0" collapsed="false">
      <c r="A57" s="52"/>
      <c r="B57" s="131"/>
      <c r="C57" s="42" t="s">
        <v>79</v>
      </c>
      <c r="D57" s="38"/>
      <c r="E57" s="38"/>
      <c r="F57" s="57"/>
      <c r="G57" s="43" t="n">
        <f aca="false">E57*F57</f>
        <v>0</v>
      </c>
      <c r="H57" s="53"/>
    </row>
    <row r="58" s="42" customFormat="true" ht="12" hidden="false" customHeight="true" outlineLevel="0" collapsed="false">
      <c r="A58" s="52"/>
      <c r="B58" s="131"/>
      <c r="C58" s="42" t="s">
        <v>80</v>
      </c>
      <c r="D58" s="38"/>
      <c r="E58" s="38"/>
      <c r="F58" s="57"/>
      <c r="G58" s="43" t="n">
        <f aca="false">E58*F58</f>
        <v>0</v>
      </c>
      <c r="H58" s="53"/>
    </row>
    <row r="59" s="42" customFormat="true" ht="12" hidden="false" customHeight="true" outlineLevel="0" collapsed="false">
      <c r="A59" s="52"/>
      <c r="B59" s="131"/>
      <c r="D59" s="38"/>
      <c r="E59" s="38"/>
      <c r="F59" s="57"/>
      <c r="G59" s="43" t="n">
        <f aca="false">E59*F59</f>
        <v>0</v>
      </c>
      <c r="H59" s="53"/>
    </row>
    <row r="60" s="42" customFormat="true" ht="12" hidden="false" customHeight="true" outlineLevel="0" collapsed="false">
      <c r="A60" s="138" t="s">
        <v>81</v>
      </c>
      <c r="B60" s="139" t="s">
        <v>82</v>
      </c>
      <c r="C60" s="42" t="s">
        <v>83</v>
      </c>
      <c r="D60" s="140" t="s">
        <v>25</v>
      </c>
      <c r="E60" s="140" t="n">
        <v>1</v>
      </c>
      <c r="F60" s="132" t="n">
        <v>0</v>
      </c>
      <c r="G60" s="43" t="n">
        <v>0</v>
      </c>
      <c r="H60" s="53"/>
    </row>
    <row r="61" s="42" customFormat="true" ht="12" hidden="false" customHeight="true" outlineLevel="0" collapsed="false">
      <c r="A61" s="52"/>
      <c r="B61" s="131"/>
      <c r="C61" s="42" t="s">
        <v>84</v>
      </c>
      <c r="D61" s="38"/>
      <c r="E61" s="38"/>
      <c r="F61" s="57"/>
      <c r="G61" s="43" t="n">
        <f aca="false">E61*F61</f>
        <v>0</v>
      </c>
      <c r="H61" s="53"/>
    </row>
    <row r="62" s="42" customFormat="true" ht="12" hidden="false" customHeight="true" outlineLevel="0" collapsed="false">
      <c r="A62" s="52"/>
      <c r="B62" s="131"/>
      <c r="C62" s="42" t="s">
        <v>85</v>
      </c>
      <c r="D62" s="38"/>
      <c r="E62" s="38"/>
      <c r="F62" s="57"/>
      <c r="G62" s="43" t="n">
        <f aca="false">E62*F62</f>
        <v>0</v>
      </c>
      <c r="H62" s="53"/>
    </row>
    <row r="63" s="42" customFormat="true" ht="12" hidden="false" customHeight="true" outlineLevel="0" collapsed="false">
      <c r="A63" s="52"/>
      <c r="B63" s="131"/>
      <c r="C63" s="42" t="s">
        <v>86</v>
      </c>
      <c r="D63" s="38"/>
      <c r="E63" s="38"/>
      <c r="F63" s="57"/>
      <c r="G63" s="43" t="n">
        <f aca="false">E63*F63</f>
        <v>0</v>
      </c>
      <c r="H63" s="53"/>
    </row>
    <row r="64" s="42" customFormat="true" ht="12" hidden="false" customHeight="true" outlineLevel="0" collapsed="false">
      <c r="A64" s="52"/>
      <c r="B64" s="131"/>
      <c r="D64" s="38"/>
      <c r="E64" s="38"/>
      <c r="F64" s="57"/>
      <c r="G64" s="43" t="n">
        <f aca="false">E64*F64</f>
        <v>0</v>
      </c>
      <c r="H64" s="53"/>
    </row>
    <row r="65" s="42" customFormat="true" ht="12" hidden="false" customHeight="true" outlineLevel="0" collapsed="false">
      <c r="A65" s="52" t="s">
        <v>87</v>
      </c>
      <c r="B65" s="139" t="s">
        <v>88</v>
      </c>
      <c r="C65" s="141" t="s">
        <v>89</v>
      </c>
      <c r="D65" s="140" t="s">
        <v>25</v>
      </c>
      <c r="E65" s="140" t="n">
        <v>1</v>
      </c>
      <c r="F65" s="132" t="n">
        <v>0</v>
      </c>
      <c r="G65" s="43" t="n">
        <v>0</v>
      </c>
      <c r="H65" s="142"/>
    </row>
    <row r="66" s="42" customFormat="true" ht="12" hidden="false" customHeight="true" outlineLevel="0" collapsed="false">
      <c r="A66" s="52"/>
      <c r="B66" s="131"/>
      <c r="D66" s="38"/>
      <c r="E66" s="38"/>
      <c r="F66" s="57" t="n">
        <v>0</v>
      </c>
      <c r="G66" s="43" t="n">
        <f aca="false">E66*F66</f>
        <v>0</v>
      </c>
      <c r="H66" s="53"/>
    </row>
    <row r="67" s="42" customFormat="true" ht="12" hidden="false" customHeight="true" outlineLevel="0" collapsed="false">
      <c r="A67" s="52" t="s">
        <v>90</v>
      </c>
      <c r="B67" s="131" t="s">
        <v>91</v>
      </c>
      <c r="C67" s="42" t="s">
        <v>92</v>
      </c>
      <c r="D67" s="140" t="s">
        <v>25</v>
      </c>
      <c r="E67" s="140" t="n">
        <v>2</v>
      </c>
      <c r="F67" s="132" t="n">
        <v>0</v>
      </c>
      <c r="G67" s="43" t="n">
        <v>0</v>
      </c>
      <c r="H67" s="53"/>
    </row>
    <row r="68" s="42" customFormat="true" ht="12" hidden="false" customHeight="true" outlineLevel="0" collapsed="false">
      <c r="A68" s="52"/>
      <c r="B68" s="131"/>
      <c r="C68" s="42" t="s">
        <v>93</v>
      </c>
      <c r="D68" s="38"/>
      <c r="E68" s="38"/>
      <c r="F68" s="132" t="n">
        <v>0</v>
      </c>
      <c r="G68" s="43" t="n">
        <f aca="false">E68*F68</f>
        <v>0</v>
      </c>
      <c r="H68" s="53"/>
    </row>
    <row r="69" s="42" customFormat="true" ht="12" hidden="false" customHeight="true" outlineLevel="0" collapsed="false">
      <c r="A69" s="52"/>
      <c r="B69" s="131"/>
      <c r="C69" s="42" t="s">
        <v>55</v>
      </c>
      <c r="D69" s="38"/>
      <c r="E69" s="38"/>
      <c r="F69" s="132"/>
      <c r="G69" s="43" t="n">
        <f aca="false">E69*F69</f>
        <v>0</v>
      </c>
      <c r="H69" s="53"/>
    </row>
    <row r="70" s="42" customFormat="true" ht="12" hidden="false" customHeight="true" outlineLevel="0" collapsed="false">
      <c r="A70" s="52"/>
      <c r="B70" s="131"/>
      <c r="C70" s="42" t="s">
        <v>56</v>
      </c>
      <c r="D70" s="38"/>
      <c r="E70" s="38"/>
      <c r="F70" s="132"/>
      <c r="G70" s="43" t="n">
        <f aca="false">E70*F70</f>
        <v>0</v>
      </c>
      <c r="H70" s="53"/>
    </row>
    <row r="71" s="42" customFormat="true" ht="12" hidden="false" customHeight="true" outlineLevel="0" collapsed="false">
      <c r="C71" s="42" t="s">
        <v>57</v>
      </c>
      <c r="G71" s="43" t="n">
        <f aca="false">E71*F71</f>
        <v>0</v>
      </c>
    </row>
    <row r="72" s="42" customFormat="true" ht="12" hidden="false" customHeight="true" outlineLevel="0" collapsed="false">
      <c r="C72" s="58" t="s">
        <v>58</v>
      </c>
      <c r="G72" s="43" t="n">
        <f aca="false">E72*F72</f>
        <v>0</v>
      </c>
    </row>
    <row r="73" s="141" customFormat="true" ht="12" hidden="false" customHeight="true" outlineLevel="0" collapsed="false">
      <c r="A73" s="42"/>
      <c r="B73" s="42"/>
      <c r="C73" s="58" t="s">
        <v>59</v>
      </c>
      <c r="D73" s="42"/>
      <c r="E73" s="42"/>
      <c r="F73" s="42"/>
      <c r="G73" s="43" t="n">
        <f aca="false">E73*F73</f>
        <v>0</v>
      </c>
      <c r="H73" s="42"/>
    </row>
    <row r="74" s="42" customFormat="true" ht="12" hidden="false" customHeight="true" outlineLevel="0" collapsed="false">
      <c r="C74" s="42" t="s">
        <v>94</v>
      </c>
      <c r="G74" s="43" t="n">
        <f aca="false">E74*F74</f>
        <v>0</v>
      </c>
    </row>
    <row r="75" s="42" customFormat="true" ht="12" hidden="false" customHeight="true" outlineLevel="0" collapsed="false">
      <c r="G75" s="43" t="n">
        <f aca="false">E75*F75</f>
        <v>0</v>
      </c>
    </row>
    <row r="76" s="42" customFormat="true" ht="12" hidden="false" customHeight="true" outlineLevel="0" collapsed="false">
      <c r="A76" s="52" t="s">
        <v>95</v>
      </c>
      <c r="B76" s="131" t="s">
        <v>96</v>
      </c>
      <c r="C76" s="42" t="s">
        <v>97</v>
      </c>
      <c r="D76" s="38" t="s">
        <v>98</v>
      </c>
      <c r="E76" s="38" t="n">
        <v>1</v>
      </c>
      <c r="F76" s="132" t="n">
        <v>0</v>
      </c>
      <c r="G76" s="43" t="n">
        <v>0</v>
      </c>
      <c r="H76" s="143"/>
    </row>
    <row r="77" s="42" customFormat="true" ht="12" hidden="false" customHeight="true" outlineLevel="0" collapsed="false">
      <c r="C77" s="42" t="s">
        <v>99</v>
      </c>
      <c r="G77" s="43"/>
    </row>
    <row r="78" s="42" customFormat="true" ht="12" hidden="false" customHeight="true" outlineLevel="0" collapsed="false">
      <c r="C78" s="42" t="s">
        <v>100</v>
      </c>
      <c r="G78" s="43"/>
    </row>
    <row r="79" s="42" customFormat="true" ht="12" hidden="false" customHeight="true" outlineLevel="0" collapsed="false">
      <c r="C79" s="42" t="s">
        <v>101</v>
      </c>
      <c r="G79" s="43"/>
    </row>
    <row r="80" s="42" customFormat="true" ht="12" hidden="false" customHeight="true" outlineLevel="0" collapsed="false">
      <c r="C80" s="42" t="s">
        <v>102</v>
      </c>
      <c r="G80" s="43"/>
    </row>
    <row r="81" s="42" customFormat="true" ht="12" hidden="false" customHeight="true" outlineLevel="0" collapsed="false">
      <c r="C81" s="42" t="s">
        <v>103</v>
      </c>
      <c r="G81" s="43"/>
    </row>
    <row r="82" s="42" customFormat="true" ht="12" hidden="false" customHeight="true" outlineLevel="0" collapsed="false">
      <c r="C82" s="42" t="s">
        <v>104</v>
      </c>
      <c r="G82" s="43"/>
    </row>
    <row r="83" s="42" customFormat="true" ht="12" hidden="false" customHeight="true" outlineLevel="0" collapsed="false">
      <c r="C83" s="42" t="s">
        <v>105</v>
      </c>
      <c r="G83" s="43"/>
    </row>
    <row r="84" s="42" customFormat="true" ht="12" hidden="false" customHeight="true" outlineLevel="0" collapsed="false">
      <c r="C84" s="42" t="s">
        <v>106</v>
      </c>
      <c r="G84" s="43"/>
    </row>
    <row r="85" s="42" customFormat="true" ht="12" hidden="false" customHeight="true" outlineLevel="0" collapsed="false">
      <c r="G85" s="43"/>
    </row>
    <row r="86" s="42" customFormat="true" ht="12" hidden="false" customHeight="true" outlineLevel="0" collapsed="false">
      <c r="A86" s="52" t="s">
        <v>107</v>
      </c>
      <c r="B86" s="131" t="s">
        <v>108</v>
      </c>
      <c r="C86" s="42" t="s">
        <v>109</v>
      </c>
      <c r="D86" s="38" t="s">
        <v>25</v>
      </c>
      <c r="E86" s="38" t="n">
        <v>1</v>
      </c>
      <c r="F86" s="132" t="n">
        <v>0</v>
      </c>
      <c r="G86" s="43" t="n">
        <v>0</v>
      </c>
      <c r="H86" s="143"/>
    </row>
    <row r="87" s="42" customFormat="true" ht="12" hidden="false" customHeight="true" outlineLevel="0" collapsed="false">
      <c r="A87" s="52"/>
      <c r="B87" s="131"/>
      <c r="C87" s="42" t="s">
        <v>110</v>
      </c>
      <c r="D87" s="38"/>
      <c r="E87" s="38"/>
      <c r="F87" s="132"/>
      <c r="G87" s="43"/>
      <c r="H87" s="143"/>
    </row>
    <row r="88" s="42" customFormat="true" ht="12" hidden="false" customHeight="true" outlineLevel="0" collapsed="false">
      <c r="B88" s="131"/>
      <c r="C88" s="42" t="s">
        <v>111</v>
      </c>
      <c r="D88" s="38"/>
      <c r="E88" s="38"/>
      <c r="F88" s="132" t="n">
        <v>0</v>
      </c>
      <c r="G88" s="43" t="n">
        <f aca="false">E88*F88</f>
        <v>0</v>
      </c>
      <c r="H88" s="143"/>
    </row>
    <row r="89" s="42" customFormat="true" ht="12" hidden="false" customHeight="true" outlineLevel="0" collapsed="false">
      <c r="B89" s="131"/>
      <c r="C89" s="42" t="s">
        <v>112</v>
      </c>
      <c r="D89" s="38"/>
      <c r="E89" s="38"/>
      <c r="F89" s="132" t="n">
        <v>0</v>
      </c>
      <c r="G89" s="43" t="n">
        <f aca="false">E89*F89</f>
        <v>0</v>
      </c>
      <c r="H89" s="143"/>
    </row>
    <row r="90" s="42" customFormat="true" ht="12" hidden="false" customHeight="true" outlineLevel="0" collapsed="false">
      <c r="G90" s="43" t="n">
        <f aca="false">E90*F90</f>
        <v>0</v>
      </c>
    </row>
    <row r="91" s="42" customFormat="true" ht="12" hidden="false" customHeight="true" outlineLevel="0" collapsed="false">
      <c r="A91" s="52" t="s">
        <v>113</v>
      </c>
      <c r="B91" s="131" t="s">
        <v>114</v>
      </c>
      <c r="C91" s="42" t="s">
        <v>115</v>
      </c>
      <c r="D91" s="38" t="s">
        <v>25</v>
      </c>
      <c r="E91" s="38" t="n">
        <v>1</v>
      </c>
      <c r="F91" s="132" t="n">
        <v>0</v>
      </c>
      <c r="G91" s="43" t="n">
        <v>0</v>
      </c>
      <c r="H91" s="143"/>
    </row>
    <row r="92" s="42" customFormat="true" ht="12" hidden="false" customHeight="true" outlineLevel="0" collapsed="false">
      <c r="B92" s="131"/>
      <c r="C92" s="42" t="s">
        <v>116</v>
      </c>
      <c r="D92" s="38"/>
      <c r="E92" s="38"/>
      <c r="F92" s="132" t="n">
        <v>0</v>
      </c>
      <c r="G92" s="43" t="n">
        <f aca="false">E92*F92</f>
        <v>0</v>
      </c>
      <c r="H92" s="143"/>
    </row>
    <row r="93" s="42" customFormat="true" ht="12" hidden="false" customHeight="true" outlineLevel="0" collapsed="false">
      <c r="B93" s="131"/>
      <c r="C93" s="42" t="s">
        <v>111</v>
      </c>
      <c r="D93" s="38"/>
      <c r="E93" s="38"/>
      <c r="F93" s="132" t="n">
        <v>0</v>
      </c>
      <c r="G93" s="43" t="n">
        <f aca="false">E93*F93</f>
        <v>0</v>
      </c>
      <c r="H93" s="143"/>
    </row>
    <row r="94" s="42" customFormat="true" ht="12" hidden="false" customHeight="true" outlineLevel="0" collapsed="false">
      <c r="B94" s="131"/>
      <c r="C94" s="42" t="s">
        <v>112</v>
      </c>
      <c r="D94" s="38"/>
      <c r="E94" s="38"/>
      <c r="F94" s="132" t="n">
        <v>0</v>
      </c>
      <c r="G94" s="43" t="n">
        <f aca="false">E94*F94</f>
        <v>0</v>
      </c>
      <c r="H94" s="143"/>
    </row>
    <row r="95" s="42" customFormat="true" ht="12" hidden="false" customHeight="true" outlineLevel="0" collapsed="false">
      <c r="B95" s="131"/>
      <c r="D95" s="38"/>
      <c r="E95" s="38"/>
      <c r="F95" s="132"/>
      <c r="G95" s="43" t="n">
        <f aca="false">E95*F95</f>
        <v>0</v>
      </c>
      <c r="H95" s="143"/>
    </row>
    <row r="96" s="141" customFormat="true" ht="12" hidden="false" customHeight="true" outlineLevel="0" collapsed="false">
      <c r="A96" s="52" t="s">
        <v>117</v>
      </c>
      <c r="B96" s="131" t="s">
        <v>118</v>
      </c>
      <c r="C96" s="42" t="s">
        <v>119</v>
      </c>
      <c r="D96" s="38" t="s">
        <v>25</v>
      </c>
      <c r="E96" s="38" t="n">
        <v>1</v>
      </c>
      <c r="F96" s="132" t="n">
        <v>0</v>
      </c>
      <c r="G96" s="43" t="n">
        <v>0</v>
      </c>
      <c r="H96" s="42"/>
    </row>
    <row r="97" s="141" customFormat="true" ht="12" hidden="false" customHeight="true" outlineLevel="0" collapsed="false">
      <c r="A97" s="1"/>
      <c r="B97" s="131"/>
      <c r="C97" s="42" t="s">
        <v>120</v>
      </c>
      <c r="D97" s="38"/>
      <c r="E97" s="38"/>
      <c r="F97" s="132" t="n">
        <v>0</v>
      </c>
      <c r="G97" s="43" t="n">
        <f aca="false">E97*F97</f>
        <v>0</v>
      </c>
      <c r="H97" s="42"/>
    </row>
    <row r="98" s="141" customFormat="true" ht="12" hidden="false" customHeight="true" outlineLevel="0" collapsed="false">
      <c r="A98" s="138"/>
      <c r="B98" s="131"/>
      <c r="C98" s="42" t="s">
        <v>121</v>
      </c>
      <c r="D98" s="38"/>
      <c r="E98" s="38"/>
      <c r="F98" s="132" t="n">
        <v>0</v>
      </c>
      <c r="G98" s="43" t="n">
        <f aca="false">E98*F98</f>
        <v>0</v>
      </c>
      <c r="H98" s="42"/>
    </row>
    <row r="99" s="141" customFormat="true" ht="12" hidden="false" customHeight="true" outlineLevel="0" collapsed="false">
      <c r="A99" s="138"/>
      <c r="B99" s="131"/>
      <c r="C99" s="42"/>
      <c r="D99" s="38"/>
      <c r="E99" s="38"/>
      <c r="F99" s="132"/>
      <c r="G99" s="43" t="n">
        <f aca="false">E99*F99</f>
        <v>0</v>
      </c>
      <c r="H99" s="42"/>
    </row>
    <row r="100" s="42" customFormat="true" ht="12" hidden="false" customHeight="true" outlineLevel="0" collapsed="false">
      <c r="A100" s="52" t="s">
        <v>122</v>
      </c>
      <c r="B100" s="144"/>
      <c r="C100" s="42" t="s">
        <v>123</v>
      </c>
      <c r="D100" s="38" t="s">
        <v>124</v>
      </c>
      <c r="E100" s="38" t="n">
        <v>24</v>
      </c>
      <c r="F100" s="132" t="n">
        <v>0</v>
      </c>
      <c r="G100" s="145" t="n">
        <v>0</v>
      </c>
      <c r="H100" s="53"/>
    </row>
    <row r="101" s="42" customFormat="true" ht="12" hidden="false" customHeight="true" outlineLevel="0" collapsed="false">
      <c r="A101" s="52"/>
      <c r="B101" s="144"/>
      <c r="C101" s="141" t="s">
        <v>125</v>
      </c>
      <c r="D101" s="38"/>
      <c r="E101" s="38"/>
      <c r="F101" s="145" t="n">
        <v>0</v>
      </c>
      <c r="G101" s="145"/>
      <c r="H101" s="53"/>
    </row>
    <row r="102" s="42" customFormat="true" ht="12" hidden="false" customHeight="true" outlineLevel="0" collapsed="false">
      <c r="A102" s="52"/>
      <c r="B102" s="144"/>
      <c r="C102" s="42" t="s">
        <v>126</v>
      </c>
      <c r="D102" s="38"/>
      <c r="E102" s="38"/>
      <c r="F102" s="146" t="n">
        <v>0</v>
      </c>
      <c r="G102" s="146"/>
      <c r="H102" s="53"/>
    </row>
    <row r="103" s="42" customFormat="true" ht="12" hidden="false" customHeight="true" outlineLevel="0" collapsed="false">
      <c r="A103" s="52"/>
      <c r="B103" s="144"/>
      <c r="C103" s="42" t="s">
        <v>127</v>
      </c>
      <c r="D103" s="38"/>
      <c r="E103" s="38"/>
      <c r="F103" s="146" t="n">
        <v>0</v>
      </c>
      <c r="G103" s="146"/>
      <c r="H103" s="53"/>
    </row>
    <row r="104" s="42" customFormat="true" ht="12" hidden="false" customHeight="true" outlineLevel="0" collapsed="false">
      <c r="A104" s="52"/>
      <c r="B104" s="144"/>
      <c r="C104" s="42" t="s">
        <v>128</v>
      </c>
      <c r="D104" s="38"/>
      <c r="E104" s="38"/>
      <c r="F104" s="146" t="n">
        <v>0</v>
      </c>
      <c r="G104" s="146"/>
      <c r="H104" s="53"/>
    </row>
    <row r="105" s="42" customFormat="true" ht="12" hidden="false" customHeight="true" outlineLevel="0" collapsed="false">
      <c r="A105" s="52"/>
      <c r="B105" s="144"/>
      <c r="C105" s="42" t="s">
        <v>129</v>
      </c>
      <c r="D105" s="38"/>
      <c r="E105" s="38"/>
      <c r="F105" s="146" t="n">
        <v>0</v>
      </c>
      <c r="G105" s="146"/>
      <c r="H105" s="53"/>
    </row>
    <row r="106" s="42" customFormat="true" ht="12" hidden="false" customHeight="true" outlineLevel="0" collapsed="false">
      <c r="A106" s="52"/>
      <c r="B106" s="144"/>
      <c r="C106" s="42" t="s">
        <v>130</v>
      </c>
      <c r="D106" s="38"/>
      <c r="E106" s="38"/>
      <c r="F106" s="146" t="n">
        <v>0</v>
      </c>
      <c r="G106" s="146"/>
      <c r="H106" s="53"/>
    </row>
    <row r="107" s="42" customFormat="true" ht="12" hidden="false" customHeight="true" outlineLevel="0" collapsed="false">
      <c r="A107" s="52"/>
      <c r="B107" s="144"/>
      <c r="D107" s="38"/>
      <c r="E107" s="38"/>
      <c r="F107" s="146"/>
      <c r="G107" s="146"/>
      <c r="H107" s="53"/>
    </row>
    <row r="108" s="42" customFormat="true" ht="12" hidden="false" customHeight="true" outlineLevel="0" collapsed="false">
      <c r="A108" s="52" t="s">
        <v>131</v>
      </c>
      <c r="B108" s="144"/>
      <c r="C108" s="147" t="s">
        <v>132</v>
      </c>
      <c r="D108" s="38" t="s">
        <v>98</v>
      </c>
      <c r="E108" s="38" t="n">
        <v>1</v>
      </c>
      <c r="F108" s="132" t="n">
        <v>0</v>
      </c>
      <c r="G108" s="145" t="n">
        <v>0</v>
      </c>
      <c r="H108" s="148"/>
    </row>
    <row r="109" s="42" customFormat="true" ht="12" hidden="false" customHeight="true" outlineLevel="0" collapsed="false">
      <c r="A109" s="52"/>
      <c r="B109" s="144"/>
      <c r="C109" s="149" t="s">
        <v>133</v>
      </c>
      <c r="G109" s="150"/>
      <c r="H109" s="148"/>
    </row>
    <row r="110" s="42" customFormat="true" ht="12" hidden="false" customHeight="true" outlineLevel="0" collapsed="false">
      <c r="A110" s="52"/>
      <c r="B110" s="144"/>
      <c r="C110" s="151" t="s">
        <v>134</v>
      </c>
      <c r="D110" s="152"/>
      <c r="E110" s="152"/>
      <c r="F110" s="152"/>
      <c r="G110" s="150"/>
      <c r="H110" s="148"/>
    </row>
    <row r="111" s="42" customFormat="true" ht="12" hidden="false" customHeight="true" outlineLevel="0" collapsed="false">
      <c r="A111" s="52"/>
      <c r="B111" s="144"/>
      <c r="C111" s="151" t="s">
        <v>135</v>
      </c>
      <c r="D111" s="152"/>
      <c r="E111" s="152"/>
      <c r="F111" s="152"/>
      <c r="G111" s="150"/>
      <c r="H111" s="148"/>
    </row>
    <row r="112" s="42" customFormat="true" ht="12" hidden="false" customHeight="true" outlineLevel="0" collapsed="false">
      <c r="A112" s="52"/>
      <c r="B112" s="144"/>
      <c r="C112" s="151" t="s">
        <v>136</v>
      </c>
      <c r="D112" s="152"/>
      <c r="E112" s="152"/>
      <c r="F112" s="152"/>
      <c r="G112" s="150"/>
      <c r="H112" s="148"/>
    </row>
    <row r="113" s="42" customFormat="true" ht="12" hidden="false" customHeight="true" outlineLevel="0" collapsed="false">
      <c r="A113" s="52"/>
      <c r="B113" s="144"/>
      <c r="C113" s="151" t="s">
        <v>137</v>
      </c>
      <c r="D113" s="152"/>
      <c r="E113" s="152"/>
      <c r="F113" s="152"/>
      <c r="G113" s="150"/>
      <c r="H113" s="148"/>
    </row>
    <row r="114" s="42" customFormat="true" ht="12" hidden="false" customHeight="true" outlineLevel="0" collapsed="false">
      <c r="A114" s="52"/>
      <c r="B114" s="144"/>
      <c r="C114" s="151" t="s">
        <v>138</v>
      </c>
      <c r="D114" s="152"/>
      <c r="E114" s="152"/>
      <c r="F114" s="152"/>
      <c r="G114" s="150"/>
      <c r="H114" s="148"/>
    </row>
    <row r="115" s="42" customFormat="true" ht="12" hidden="false" customHeight="true" outlineLevel="0" collapsed="false">
      <c r="A115" s="52"/>
      <c r="B115" s="144"/>
      <c r="C115" s="151" t="s">
        <v>139</v>
      </c>
      <c r="D115" s="152"/>
      <c r="E115" s="152"/>
      <c r="F115" s="152"/>
      <c r="G115" s="153"/>
      <c r="H115" s="148"/>
    </row>
    <row r="116" s="42" customFormat="true" ht="12" hidden="false" customHeight="true" outlineLevel="0" collapsed="false">
      <c r="A116" s="52"/>
      <c r="B116" s="144"/>
      <c r="C116" s="151" t="s">
        <v>140</v>
      </c>
      <c r="D116" s="152"/>
      <c r="E116" s="152"/>
      <c r="F116" s="152"/>
      <c r="G116" s="153"/>
      <c r="H116" s="148"/>
    </row>
    <row r="117" s="42" customFormat="true" ht="12" hidden="false" customHeight="true" outlineLevel="0" collapsed="false">
      <c r="A117" s="52"/>
      <c r="B117" s="144"/>
      <c r="C117" s="151" t="s">
        <v>141</v>
      </c>
      <c r="D117" s="152"/>
      <c r="E117" s="152"/>
      <c r="F117" s="152"/>
      <c r="G117" s="153"/>
      <c r="H117" s="148"/>
    </row>
    <row r="118" s="42" customFormat="true" ht="12" hidden="false" customHeight="true" outlineLevel="0" collapsed="false">
      <c r="A118" s="52"/>
      <c r="B118" s="144"/>
      <c r="C118" s="42" t="s">
        <v>142</v>
      </c>
      <c r="D118" s="152"/>
      <c r="E118" s="152"/>
      <c r="F118" s="152"/>
      <c r="G118" s="153"/>
      <c r="H118" s="148"/>
    </row>
    <row r="119" s="42" customFormat="true" ht="12" hidden="false" customHeight="true" outlineLevel="0" collapsed="false">
      <c r="A119" s="52"/>
      <c r="B119" s="144"/>
      <c r="C119" s="42" t="s">
        <v>143</v>
      </c>
      <c r="D119" s="152"/>
      <c r="F119" s="152"/>
    </row>
    <row r="120" s="42" customFormat="true" ht="12" hidden="false" customHeight="true" outlineLevel="0" collapsed="false">
      <c r="A120" s="52"/>
      <c r="B120" s="144"/>
      <c r="C120" s="154" t="s">
        <v>144</v>
      </c>
      <c r="D120" s="152"/>
      <c r="E120" s="152"/>
      <c r="F120" s="152"/>
      <c r="G120" s="150"/>
      <c r="H120" s="148"/>
    </row>
    <row r="121" s="42" customFormat="true" ht="12" hidden="false" customHeight="true" outlineLevel="0" collapsed="false">
      <c r="A121" s="52"/>
      <c r="B121" s="144"/>
      <c r="C121" s="151" t="s">
        <v>145</v>
      </c>
    </row>
    <row r="122" s="42" customFormat="true" ht="12" hidden="false" customHeight="true" outlineLevel="0" collapsed="false">
      <c r="A122" s="52"/>
      <c r="B122" s="144"/>
      <c r="C122" s="149" t="s">
        <v>146</v>
      </c>
      <c r="D122" s="152"/>
      <c r="E122" s="152"/>
      <c r="F122" s="152"/>
      <c r="G122" s="153"/>
      <c r="H122" s="148"/>
    </row>
    <row r="123" s="42" customFormat="true" ht="12" hidden="false" customHeight="true" outlineLevel="0" collapsed="false">
      <c r="A123" s="52"/>
      <c r="B123" s="144"/>
      <c r="C123" s="151" t="s">
        <v>147</v>
      </c>
      <c r="D123" s="152"/>
      <c r="E123" s="152"/>
      <c r="F123" s="152"/>
      <c r="G123" s="153"/>
      <c r="H123" s="148"/>
    </row>
    <row r="124" s="42" customFormat="true" ht="12" hidden="false" customHeight="true" outlineLevel="0" collapsed="false">
      <c r="A124" s="52"/>
      <c r="B124" s="144"/>
      <c r="C124" s="42" t="s">
        <v>148</v>
      </c>
    </row>
    <row r="125" s="42" customFormat="true" ht="12" hidden="false" customHeight="true" outlineLevel="0" collapsed="false">
      <c r="A125" s="52"/>
      <c r="B125" s="144"/>
      <c r="C125" s="154" t="s">
        <v>149</v>
      </c>
      <c r="D125" s="152"/>
      <c r="E125" s="152"/>
      <c r="F125" s="152"/>
      <c r="G125" s="153"/>
      <c r="H125" s="148"/>
    </row>
    <row r="126" s="42" customFormat="true" ht="12" hidden="false" customHeight="true" outlineLevel="0" collapsed="false">
      <c r="A126" s="52"/>
      <c r="B126" s="144"/>
      <c r="C126" s="155"/>
      <c r="D126" s="152"/>
      <c r="E126" s="152"/>
      <c r="F126" s="152"/>
      <c r="G126" s="153"/>
      <c r="H126" s="148"/>
    </row>
    <row r="127" s="42" customFormat="true" ht="12" hidden="false" customHeight="true" outlineLevel="0" collapsed="false">
      <c r="A127" s="52"/>
      <c r="B127" s="144"/>
      <c r="C127" s="42" t="s">
        <v>150</v>
      </c>
      <c r="D127" s="38"/>
      <c r="E127" s="38"/>
      <c r="F127" s="146"/>
      <c r="G127" s="146"/>
      <c r="H127" s="53"/>
    </row>
    <row r="128" s="42" customFormat="true" ht="12" hidden="false" customHeight="true" outlineLevel="0" collapsed="false">
      <c r="A128" s="52"/>
      <c r="B128" s="144"/>
      <c r="C128" s="42" t="s">
        <v>151</v>
      </c>
      <c r="D128" s="38"/>
      <c r="E128" s="38"/>
      <c r="F128" s="146"/>
      <c r="G128" s="146"/>
      <c r="H128" s="53"/>
    </row>
    <row r="129" s="42" customFormat="true" ht="12" hidden="false" customHeight="true" outlineLevel="0" collapsed="false">
      <c r="A129" s="52"/>
      <c r="B129" s="144"/>
      <c r="D129" s="38"/>
      <c r="E129" s="38"/>
      <c r="F129" s="146"/>
      <c r="G129" s="146"/>
      <c r="H129" s="53"/>
    </row>
    <row r="130" s="42" customFormat="true" ht="12" hidden="false" customHeight="true" outlineLevel="0" collapsed="false">
      <c r="A130" s="52" t="s">
        <v>152</v>
      </c>
      <c r="B130" s="131"/>
      <c r="C130" s="141" t="s">
        <v>153</v>
      </c>
      <c r="D130" s="38" t="s">
        <v>25</v>
      </c>
      <c r="E130" s="38" t="n">
        <v>1</v>
      </c>
      <c r="F130" s="132" t="n">
        <v>0</v>
      </c>
      <c r="G130" s="43"/>
      <c r="H130" s="53" t="n">
        <f aca="false">F130*E130</f>
        <v>0</v>
      </c>
    </row>
    <row r="131" s="42" customFormat="true" ht="12" hidden="false" customHeight="true" outlineLevel="0" collapsed="false">
      <c r="A131" s="52"/>
      <c r="B131" s="131"/>
      <c r="C131" s="141"/>
      <c r="D131" s="38"/>
      <c r="E131" s="38"/>
      <c r="F131" s="132"/>
      <c r="G131" s="43" t="n">
        <f aca="false">E131*F131</f>
        <v>0</v>
      </c>
      <c r="H131" s="53"/>
    </row>
    <row r="132" s="42" customFormat="true" ht="12" hidden="false" customHeight="true" outlineLevel="0" collapsed="false">
      <c r="A132" s="52" t="s">
        <v>154</v>
      </c>
      <c r="B132" s="131"/>
      <c r="C132" s="42" t="s">
        <v>155</v>
      </c>
      <c r="D132" s="38" t="s">
        <v>25</v>
      </c>
      <c r="E132" s="38" t="n">
        <v>1</v>
      </c>
      <c r="F132" s="132" t="n">
        <v>0</v>
      </c>
      <c r="G132" s="43" t="n">
        <v>0</v>
      </c>
      <c r="H132" s="156"/>
    </row>
    <row r="133" s="42" customFormat="true" ht="12" hidden="false" customHeight="true" outlineLevel="0" collapsed="false">
      <c r="A133" s="52"/>
      <c r="B133" s="131"/>
      <c r="C133" s="141" t="s">
        <v>156</v>
      </c>
      <c r="D133" s="157"/>
      <c r="E133" s="157"/>
      <c r="F133" s="158" t="n">
        <v>0</v>
      </c>
      <c r="G133" s="159" t="n">
        <f aca="false">F133*E133</f>
        <v>0</v>
      </c>
      <c r="H133" s="160"/>
    </row>
    <row r="134" s="42" customFormat="true" ht="12" hidden="false" customHeight="true" outlineLevel="0" collapsed="false">
      <c r="A134" s="52"/>
      <c r="B134" s="131"/>
      <c r="C134" s="141" t="s">
        <v>157</v>
      </c>
      <c r="D134" s="157"/>
      <c r="E134" s="157"/>
      <c r="F134" s="158" t="n">
        <v>0</v>
      </c>
      <c r="G134" s="159" t="n">
        <f aca="false">F134*E134</f>
        <v>0</v>
      </c>
      <c r="H134" s="160"/>
    </row>
    <row r="135" s="42" customFormat="true" ht="12" hidden="false" customHeight="true" outlineLevel="0" collapsed="false">
      <c r="A135" s="52"/>
      <c r="B135" s="131"/>
      <c r="C135" s="58"/>
      <c r="D135" s="38"/>
      <c r="E135" s="38"/>
      <c r="F135" s="132"/>
      <c r="G135" s="43" t="n">
        <f aca="false">E135*F135</f>
        <v>0</v>
      </c>
      <c r="H135" s="53"/>
    </row>
    <row r="136" s="42" customFormat="true" ht="12" hidden="false" customHeight="true" outlineLevel="0" collapsed="false">
      <c r="A136" s="52"/>
      <c r="B136" s="131"/>
      <c r="C136" s="141"/>
      <c r="D136" s="38"/>
      <c r="E136" s="38"/>
      <c r="F136" s="132"/>
      <c r="G136" s="43" t="n">
        <f aca="false">E136*F136</f>
        <v>0</v>
      </c>
      <c r="H136" s="53"/>
    </row>
    <row r="137" s="42" customFormat="true" ht="12" hidden="false" customHeight="true" outlineLevel="0" collapsed="false">
      <c r="A137" s="52"/>
      <c r="B137" s="131"/>
      <c r="D137" s="38"/>
      <c r="E137" s="38"/>
      <c r="F137" s="132"/>
      <c r="G137" s="145"/>
      <c r="H137" s="53"/>
    </row>
    <row r="138" s="42" customFormat="true" ht="12" hidden="false" customHeight="true" outlineLevel="0" collapsed="false">
      <c r="A138" s="161"/>
      <c r="B138" s="162"/>
      <c r="C138" s="163"/>
      <c r="D138" s="164"/>
      <c r="E138" s="164"/>
      <c r="F138" s="164"/>
      <c r="G138" s="165" t="n">
        <f aca="false">SUM(G19:G137)</f>
        <v>0</v>
      </c>
      <c r="H138" s="47" t="n">
        <f aca="false">SUM(H19:H137)</f>
        <v>0</v>
      </c>
    </row>
    <row r="139" s="42" customFormat="true" ht="12" hidden="false" customHeight="true" outlineLevel="0" collapsed="false">
      <c r="A139" s="166" t="s">
        <v>19</v>
      </c>
      <c r="B139" s="131"/>
      <c r="C139" s="58"/>
      <c r="D139" s="38"/>
      <c r="E139" s="38"/>
      <c r="F139" s="132"/>
      <c r="G139" s="44" t="n">
        <f aca="false">G138+H138</f>
        <v>0</v>
      </c>
      <c r="H139" s="53"/>
    </row>
    <row r="140" s="42" customFormat="true" ht="12" hidden="false" customHeight="true" outlineLevel="0" collapsed="false">
      <c r="A140" s="166"/>
      <c r="B140" s="131"/>
      <c r="C140" s="58"/>
      <c r="D140" s="38"/>
      <c r="E140" s="38"/>
      <c r="F140" s="132"/>
      <c r="G140" s="44"/>
      <c r="H140" s="53"/>
    </row>
    <row r="141" s="42" customFormat="true" ht="12" hidden="false" customHeight="true" outlineLevel="0" collapsed="false">
      <c r="A141" s="166"/>
      <c r="B141" s="131"/>
      <c r="C141" s="58"/>
      <c r="D141" s="38"/>
      <c r="E141" s="38"/>
      <c r="F141" s="132"/>
      <c r="G141" s="44"/>
      <c r="H141" s="53"/>
    </row>
    <row r="142" s="42" customFormat="true" ht="12" hidden="false" customHeight="true" outlineLevel="0" collapsed="false">
      <c r="A142" s="166"/>
      <c r="B142" s="51" t="s">
        <v>158</v>
      </c>
      <c r="C142" s="58"/>
      <c r="D142" s="38"/>
      <c r="E142" s="38"/>
      <c r="F142" s="132"/>
      <c r="G142" s="44"/>
      <c r="H142" s="53"/>
    </row>
    <row r="143" s="42" customFormat="true" ht="12" hidden="false" customHeight="true" outlineLevel="0" collapsed="false">
      <c r="A143" s="166"/>
      <c r="B143" s="51"/>
      <c r="C143" s="58"/>
      <c r="D143" s="38"/>
      <c r="E143" s="38"/>
      <c r="F143" s="57"/>
      <c r="G143" s="44"/>
      <c r="H143" s="53"/>
    </row>
    <row r="144" s="42" customFormat="true" ht="12" hidden="false" customHeight="true" outlineLevel="0" collapsed="false">
      <c r="A144" s="166"/>
      <c r="C144" s="58"/>
      <c r="D144" s="38"/>
      <c r="E144" s="38"/>
      <c r="F144" s="57"/>
      <c r="G144" s="44"/>
      <c r="H144" s="53"/>
    </row>
    <row r="145" s="42" customFormat="true" ht="12" hidden="false" customHeight="true" outlineLevel="0" collapsed="false">
      <c r="A145" s="166"/>
      <c r="B145" s="131"/>
      <c r="C145" s="58"/>
      <c r="D145" s="38"/>
      <c r="E145" s="38"/>
      <c r="F145" s="57"/>
      <c r="G145" s="44"/>
      <c r="H145" s="53"/>
    </row>
    <row r="146" s="42" customFormat="true" ht="12" hidden="false" customHeight="true" outlineLevel="0" collapsed="false">
      <c r="A146" s="166"/>
      <c r="B146" s="131"/>
      <c r="C146" s="58"/>
      <c r="D146" s="38"/>
      <c r="E146" s="38"/>
      <c r="F146" s="57"/>
      <c r="G146" s="44"/>
      <c r="H146" s="53"/>
    </row>
    <row r="151" s="1" customFormat="true" ht="12.75" hidden="false" customHeight="false" outlineLevel="0" collapsed="false">
      <c r="A151" s="52"/>
      <c r="D151" s="90"/>
      <c r="F151" s="91"/>
      <c r="G151" s="92"/>
    </row>
    <row r="152" s="1" customFormat="true" ht="12.75" hidden="false" customHeight="false" outlineLevel="0" collapsed="false">
      <c r="A152" s="52"/>
      <c r="D152" s="90"/>
      <c r="F152" s="91"/>
      <c r="G152" s="92"/>
    </row>
    <row r="153" s="1" customFormat="true" ht="12.75" hidden="false" customHeight="false" outlineLevel="0" collapsed="false">
      <c r="A153" s="52"/>
      <c r="D153" s="90"/>
      <c r="F153" s="91"/>
      <c r="G153" s="92"/>
    </row>
    <row r="154" s="1" customFormat="true" ht="12.75" hidden="false" customHeight="false" outlineLevel="0" collapsed="false">
      <c r="A154" s="52"/>
      <c r="D154" s="90"/>
      <c r="F154" s="91"/>
      <c r="G154" s="92"/>
    </row>
    <row r="155" s="1" customFormat="true" ht="12.75" hidden="false" customHeight="false" outlineLevel="0" collapsed="false">
      <c r="A155" s="52"/>
      <c r="D155" s="90"/>
      <c r="F155" s="91"/>
      <c r="G155" s="92"/>
    </row>
    <row r="156" s="1" customFormat="true" ht="12.75" hidden="false" customHeight="false" outlineLevel="0" collapsed="false">
      <c r="A156" s="52"/>
      <c r="D156" s="90"/>
      <c r="F156" s="91"/>
      <c r="G156" s="92"/>
    </row>
    <row r="157" s="1" customFormat="true" ht="12.75" hidden="false" customHeight="false" outlineLevel="0" collapsed="false">
      <c r="A157" s="52"/>
      <c r="D157" s="90"/>
      <c r="F157" s="91"/>
      <c r="G157" s="92"/>
    </row>
    <row r="158" s="1" customFormat="true" ht="12.75" hidden="false" customHeight="false" outlineLevel="0" collapsed="false">
      <c r="A158" s="52"/>
      <c r="D158" s="90"/>
      <c r="F158" s="91"/>
      <c r="G158" s="92"/>
    </row>
    <row r="159" s="1" customFormat="true" ht="12.75" hidden="false" customHeight="false" outlineLevel="0" collapsed="false">
      <c r="A159" s="52"/>
      <c r="D159" s="90"/>
      <c r="F159" s="91"/>
      <c r="G159" s="92"/>
    </row>
    <row r="160" s="1" customFormat="true" ht="12.75" hidden="false" customHeight="false" outlineLevel="0" collapsed="false">
      <c r="A160" s="52"/>
      <c r="D160" s="90"/>
      <c r="F160" s="91"/>
      <c r="G160" s="92"/>
    </row>
    <row r="161" s="1" customFormat="true" ht="12.75" hidden="false" customHeight="false" outlineLevel="0" collapsed="false">
      <c r="A161" s="52"/>
      <c r="D161" s="90"/>
      <c r="F161" s="91"/>
      <c r="G161" s="92"/>
    </row>
    <row r="162" s="1" customFormat="true" ht="12.75" hidden="false" customHeight="false" outlineLevel="0" collapsed="false">
      <c r="A162" s="52"/>
      <c r="D162" s="90"/>
      <c r="F162" s="91"/>
      <c r="G162" s="92"/>
    </row>
    <row r="163" s="1" customFormat="true" ht="12.75" hidden="false" customHeight="false" outlineLevel="0" collapsed="false">
      <c r="A163" s="52"/>
      <c r="D163" s="90"/>
      <c r="F163" s="91"/>
      <c r="G163" s="92"/>
    </row>
    <row r="164" s="1" customFormat="true" ht="12.75" hidden="false" customHeight="false" outlineLevel="0" collapsed="false">
      <c r="A164" s="52"/>
      <c r="D164" s="90"/>
      <c r="F164" s="91"/>
      <c r="G164" s="92"/>
    </row>
    <row r="165" s="1" customFormat="true" ht="12.75" hidden="false" customHeight="false" outlineLevel="0" collapsed="false">
      <c r="A165" s="52"/>
      <c r="D165" s="90"/>
      <c r="F165" s="91"/>
      <c r="G165" s="92"/>
    </row>
    <row r="166" s="1" customFormat="true" ht="12.75" hidden="false" customHeight="false" outlineLevel="0" collapsed="false">
      <c r="A166" s="52"/>
      <c r="D166" s="90"/>
      <c r="F166" s="91"/>
      <c r="G166" s="92"/>
    </row>
    <row r="167" s="1" customFormat="true" ht="12.75" hidden="false" customHeight="false" outlineLevel="0" collapsed="false">
      <c r="A167" s="52"/>
      <c r="D167" s="90"/>
      <c r="F167" s="91"/>
      <c r="G167" s="92"/>
    </row>
    <row r="168" s="1" customFormat="true" ht="12.75" hidden="false" customHeight="false" outlineLevel="0" collapsed="false">
      <c r="A168" s="52"/>
      <c r="D168" s="90"/>
      <c r="F168" s="91"/>
      <c r="G168" s="92"/>
    </row>
    <row r="169" s="1" customFormat="true" ht="12.75" hidden="false" customHeight="false" outlineLevel="0" collapsed="false">
      <c r="A169" s="52"/>
      <c r="D169" s="90"/>
      <c r="F169" s="91"/>
      <c r="G169" s="92"/>
    </row>
    <row r="170" s="1" customFormat="true" ht="12.75" hidden="false" customHeight="false" outlineLevel="0" collapsed="false">
      <c r="A170" s="52"/>
      <c r="D170" s="90"/>
      <c r="F170" s="91"/>
      <c r="G170" s="92"/>
    </row>
    <row r="171" s="1" customFormat="true" ht="12.75" hidden="false" customHeight="false" outlineLevel="0" collapsed="false">
      <c r="A171" s="52"/>
      <c r="D171" s="90"/>
      <c r="F171" s="91"/>
      <c r="G171" s="92"/>
    </row>
    <row r="172" s="1" customFormat="true" ht="12.75" hidden="false" customHeight="false" outlineLevel="0" collapsed="false">
      <c r="A172" s="52"/>
      <c r="D172" s="90"/>
      <c r="F172" s="91"/>
      <c r="G172" s="92"/>
    </row>
    <row r="173" s="1" customFormat="true" ht="12.75" hidden="false" customHeight="false" outlineLevel="0" collapsed="false">
      <c r="A173" s="52"/>
      <c r="D173" s="90"/>
      <c r="F173" s="91"/>
      <c r="G173" s="92"/>
    </row>
    <row r="174" s="1" customFormat="true" ht="12.75" hidden="false" customHeight="false" outlineLevel="0" collapsed="false">
      <c r="A174" s="52"/>
      <c r="D174" s="90"/>
      <c r="F174" s="91"/>
      <c r="G174" s="92"/>
    </row>
    <row r="175" s="1" customFormat="true" ht="12.75" hidden="false" customHeight="false" outlineLevel="0" collapsed="false">
      <c r="A175" s="52"/>
      <c r="D175" s="90"/>
      <c r="F175" s="91"/>
      <c r="G175" s="92"/>
    </row>
    <row r="176" s="1" customFormat="true" ht="12.75" hidden="false" customHeight="false" outlineLevel="0" collapsed="false">
      <c r="A176" s="52"/>
      <c r="D176" s="90"/>
      <c r="F176" s="91"/>
      <c r="G176" s="92"/>
    </row>
    <row r="177" s="1" customFormat="true" ht="12.75" hidden="false" customHeight="false" outlineLevel="0" collapsed="false">
      <c r="A177" s="52"/>
      <c r="D177" s="90"/>
      <c r="F177" s="91"/>
      <c r="G177" s="92"/>
    </row>
    <row r="178" s="1" customFormat="true" ht="12.75" hidden="false" customHeight="false" outlineLevel="0" collapsed="false">
      <c r="A178" s="52"/>
      <c r="D178" s="90"/>
      <c r="F178" s="91"/>
      <c r="G178" s="92"/>
    </row>
    <row r="179" s="1" customFormat="true" ht="12.75" hidden="false" customHeight="false" outlineLevel="0" collapsed="false">
      <c r="A179" s="52"/>
      <c r="D179" s="90"/>
      <c r="F179" s="91"/>
      <c r="G179" s="92"/>
    </row>
    <row r="180" s="1" customFormat="true" ht="12.75" hidden="false" customHeight="false" outlineLevel="0" collapsed="false">
      <c r="A180" s="52"/>
      <c r="D180" s="90"/>
      <c r="F180" s="91"/>
      <c r="G180" s="92"/>
    </row>
    <row r="181" s="1" customFormat="true" ht="12.75" hidden="false" customHeight="false" outlineLevel="0" collapsed="false">
      <c r="A181" s="52"/>
      <c r="D181" s="90"/>
      <c r="F181" s="91"/>
      <c r="G181" s="92"/>
    </row>
    <row r="182" s="1" customFormat="true" ht="12.75" hidden="false" customHeight="false" outlineLevel="0" collapsed="false">
      <c r="A182" s="52"/>
      <c r="D182" s="90"/>
      <c r="F182" s="91"/>
      <c r="G182" s="92"/>
    </row>
    <row r="183" s="1" customFormat="true" ht="12.75" hidden="false" customHeight="false" outlineLevel="0" collapsed="false">
      <c r="A183" s="52"/>
      <c r="D183" s="90"/>
      <c r="F183" s="91"/>
      <c r="G183" s="92"/>
    </row>
    <row r="184" s="1" customFormat="true" ht="12.75" hidden="false" customHeight="false" outlineLevel="0" collapsed="false">
      <c r="A184" s="52"/>
      <c r="D184" s="90"/>
      <c r="F184" s="91"/>
      <c r="G184" s="92"/>
    </row>
    <row r="185" s="1" customFormat="true" ht="12.75" hidden="false" customHeight="false" outlineLevel="0" collapsed="false">
      <c r="A185" s="52"/>
      <c r="D185" s="90"/>
      <c r="F185" s="91"/>
      <c r="G185" s="92"/>
    </row>
    <row r="186" s="1" customFormat="true" ht="12.75" hidden="false" customHeight="false" outlineLevel="0" collapsed="false">
      <c r="A186" s="52"/>
      <c r="D186" s="90"/>
      <c r="F186" s="91"/>
      <c r="G186" s="92"/>
    </row>
    <row r="187" s="1" customFormat="true" ht="12.75" hidden="false" customHeight="false" outlineLevel="0" collapsed="false">
      <c r="A187" s="52"/>
      <c r="D187" s="90"/>
      <c r="F187" s="91"/>
      <c r="G187" s="92"/>
    </row>
    <row r="188" s="1" customFormat="true" ht="12.75" hidden="false" customHeight="false" outlineLevel="0" collapsed="false">
      <c r="A188" s="52"/>
      <c r="D188" s="90"/>
      <c r="F188" s="91"/>
      <c r="G188" s="92"/>
    </row>
    <row r="189" s="1" customFormat="true" ht="12.75" hidden="false" customHeight="false" outlineLevel="0" collapsed="false">
      <c r="A189" s="52"/>
      <c r="D189" s="90"/>
      <c r="F189" s="91"/>
      <c r="G189" s="92"/>
    </row>
    <row r="190" s="1" customFormat="true" ht="12.75" hidden="false" customHeight="false" outlineLevel="0" collapsed="false">
      <c r="A190" s="52"/>
      <c r="D190" s="90"/>
      <c r="F190" s="91"/>
      <c r="G190" s="92"/>
    </row>
    <row r="191" s="1" customFormat="true" ht="12.75" hidden="false" customHeight="false" outlineLevel="0" collapsed="false">
      <c r="A191" s="52"/>
      <c r="D191" s="90"/>
      <c r="F191" s="91"/>
      <c r="G191" s="92"/>
    </row>
    <row r="192" s="1" customFormat="true" ht="12.75" hidden="false" customHeight="false" outlineLevel="0" collapsed="false">
      <c r="A192" s="52"/>
      <c r="D192" s="90"/>
      <c r="F192" s="91"/>
      <c r="G192" s="92"/>
    </row>
    <row r="193" s="1" customFormat="true" ht="12.75" hidden="false" customHeight="false" outlineLevel="0" collapsed="false">
      <c r="A193" s="52"/>
      <c r="D193" s="90"/>
      <c r="F193" s="91"/>
      <c r="G193" s="92"/>
    </row>
    <row r="194" s="1" customFormat="true" ht="12.75" hidden="false" customHeight="false" outlineLevel="0" collapsed="false">
      <c r="A194" s="52"/>
      <c r="D194" s="90"/>
      <c r="F194" s="91"/>
      <c r="G194" s="92"/>
    </row>
    <row r="195" s="1" customFormat="true" ht="12.75" hidden="false" customHeight="false" outlineLevel="0" collapsed="false">
      <c r="A195" s="52"/>
      <c r="D195" s="90"/>
      <c r="F195" s="91"/>
      <c r="G195" s="92"/>
    </row>
    <row r="196" s="1" customFormat="true" ht="12.75" hidden="false" customHeight="false" outlineLevel="0" collapsed="false">
      <c r="A196" s="52"/>
      <c r="D196" s="90"/>
      <c r="F196" s="91"/>
      <c r="G196" s="92"/>
    </row>
    <row r="197" s="1" customFormat="true" ht="12.75" hidden="false" customHeight="false" outlineLevel="0" collapsed="false">
      <c r="A197" s="52"/>
      <c r="D197" s="90"/>
      <c r="F197" s="91"/>
      <c r="G197" s="92"/>
    </row>
    <row r="198" s="1" customFormat="true" ht="12.75" hidden="false" customHeight="false" outlineLevel="0" collapsed="false">
      <c r="A198" s="52"/>
      <c r="D198" s="90"/>
      <c r="F198" s="91"/>
      <c r="G198" s="92"/>
    </row>
    <row r="199" s="1" customFormat="true" ht="12.75" hidden="false" customHeight="false" outlineLevel="0" collapsed="false">
      <c r="A199" s="52"/>
      <c r="D199" s="90"/>
      <c r="F199" s="91"/>
      <c r="G199" s="92"/>
    </row>
    <row r="200" s="1" customFormat="true" ht="12.75" hidden="false" customHeight="false" outlineLevel="0" collapsed="false">
      <c r="A200" s="52"/>
      <c r="D200" s="90"/>
      <c r="F200" s="91"/>
      <c r="G200" s="92"/>
    </row>
    <row r="201" s="1" customFormat="true" ht="12.75" hidden="false" customHeight="false" outlineLevel="0" collapsed="false">
      <c r="A201" s="52"/>
      <c r="D201" s="90"/>
      <c r="F201" s="91"/>
      <c r="G201" s="92"/>
    </row>
    <row r="202" s="1" customFormat="true" ht="12.75" hidden="false" customHeight="false" outlineLevel="0" collapsed="false">
      <c r="A202" s="52"/>
      <c r="D202" s="90"/>
      <c r="F202" s="91"/>
      <c r="G202" s="92"/>
    </row>
    <row r="203" s="1" customFormat="true" ht="12.75" hidden="false" customHeight="false" outlineLevel="0" collapsed="false">
      <c r="A203" s="52"/>
      <c r="D203" s="90"/>
      <c r="F203" s="91"/>
      <c r="G203" s="92"/>
    </row>
    <row r="204" s="1" customFormat="true" ht="12.75" hidden="false" customHeight="false" outlineLevel="0" collapsed="false">
      <c r="A204" s="52"/>
      <c r="D204" s="90"/>
      <c r="F204" s="91"/>
      <c r="G204" s="92"/>
    </row>
    <row r="205" s="1" customFormat="true" ht="12.75" hidden="false" customHeight="false" outlineLevel="0" collapsed="false">
      <c r="A205" s="52"/>
      <c r="D205" s="90"/>
      <c r="F205" s="91"/>
      <c r="G205" s="92"/>
    </row>
    <row r="206" s="1" customFormat="true" ht="12.75" hidden="false" customHeight="false" outlineLevel="0" collapsed="false">
      <c r="A206" s="52"/>
      <c r="D206" s="90"/>
      <c r="F206" s="91"/>
      <c r="G206" s="92"/>
    </row>
    <row r="207" s="1" customFormat="true" ht="12.75" hidden="false" customHeight="false" outlineLevel="0" collapsed="false">
      <c r="A207" s="52"/>
      <c r="D207" s="90"/>
      <c r="F207" s="91"/>
      <c r="G207" s="92"/>
    </row>
    <row r="208" s="1" customFormat="true" ht="12.75" hidden="false" customHeight="false" outlineLevel="0" collapsed="false">
      <c r="A208" s="52"/>
      <c r="D208" s="90"/>
      <c r="F208" s="91"/>
      <c r="G208" s="92"/>
    </row>
    <row r="209" s="1" customFormat="true" ht="12.75" hidden="false" customHeight="false" outlineLevel="0" collapsed="false">
      <c r="A209" s="52"/>
      <c r="D209" s="90"/>
      <c r="F209" s="91"/>
      <c r="G209" s="92"/>
    </row>
    <row r="210" s="1" customFormat="true" ht="12.75" hidden="false" customHeight="false" outlineLevel="0" collapsed="false">
      <c r="A210" s="52"/>
      <c r="D210" s="90"/>
      <c r="F210" s="91"/>
      <c r="G210" s="92"/>
    </row>
    <row r="211" s="1" customFormat="true" ht="12.75" hidden="false" customHeight="false" outlineLevel="0" collapsed="false">
      <c r="A211" s="52"/>
      <c r="D211" s="90"/>
      <c r="F211" s="91"/>
      <c r="G211" s="92"/>
    </row>
    <row r="212" s="1" customFormat="true" ht="12.75" hidden="false" customHeight="false" outlineLevel="0" collapsed="false">
      <c r="A212" s="52"/>
      <c r="D212" s="90"/>
      <c r="F212" s="91"/>
      <c r="G212" s="92"/>
    </row>
    <row r="213" s="1" customFormat="true" ht="12.75" hidden="false" customHeight="false" outlineLevel="0" collapsed="false">
      <c r="A213" s="52"/>
      <c r="D213" s="90"/>
      <c r="F213" s="91"/>
      <c r="G213" s="92"/>
    </row>
    <row r="214" s="1" customFormat="true" ht="12.75" hidden="false" customHeight="false" outlineLevel="0" collapsed="false">
      <c r="A214" s="52"/>
      <c r="D214" s="90"/>
      <c r="F214" s="91"/>
      <c r="G214" s="92"/>
    </row>
    <row r="215" s="1" customFormat="true" ht="12.75" hidden="false" customHeight="false" outlineLevel="0" collapsed="false">
      <c r="A215" s="52"/>
      <c r="D215" s="90"/>
      <c r="F215" s="91"/>
      <c r="G215" s="92"/>
    </row>
    <row r="216" s="1" customFormat="true" ht="12.75" hidden="false" customHeight="false" outlineLevel="0" collapsed="false">
      <c r="A216" s="52"/>
      <c r="D216" s="90"/>
      <c r="F216" s="91"/>
      <c r="G216" s="92"/>
    </row>
    <row r="217" s="1" customFormat="true" ht="12.75" hidden="false" customHeight="false" outlineLevel="0" collapsed="false">
      <c r="A217" s="52"/>
      <c r="D217" s="90"/>
      <c r="F217" s="91"/>
      <c r="G217" s="92"/>
    </row>
    <row r="218" s="1" customFormat="true" ht="12.75" hidden="false" customHeight="false" outlineLevel="0" collapsed="false">
      <c r="A218" s="52"/>
      <c r="D218" s="90"/>
      <c r="F218" s="91"/>
      <c r="G218" s="92"/>
    </row>
    <row r="219" s="1" customFormat="true" ht="12.75" hidden="false" customHeight="false" outlineLevel="0" collapsed="false">
      <c r="A219" s="52"/>
      <c r="D219" s="90"/>
      <c r="F219" s="91"/>
      <c r="G219" s="92"/>
    </row>
    <row r="220" s="1" customFormat="true" ht="12.75" hidden="false" customHeight="false" outlineLevel="0" collapsed="false">
      <c r="A220" s="52"/>
      <c r="D220" s="90"/>
      <c r="F220" s="91"/>
      <c r="G220" s="92"/>
    </row>
    <row r="221" s="1" customFormat="true" ht="12.75" hidden="false" customHeight="false" outlineLevel="0" collapsed="false">
      <c r="A221" s="52"/>
      <c r="D221" s="90"/>
      <c r="F221" s="91"/>
      <c r="G221" s="92"/>
    </row>
    <row r="222" s="1" customFormat="true" ht="12.75" hidden="false" customHeight="false" outlineLevel="0" collapsed="false">
      <c r="A222" s="52"/>
      <c r="D222" s="90"/>
      <c r="F222" s="91"/>
      <c r="G222" s="92"/>
    </row>
    <row r="223" s="1" customFormat="true" ht="12.75" hidden="false" customHeight="false" outlineLevel="0" collapsed="false">
      <c r="A223" s="52"/>
      <c r="D223" s="90"/>
      <c r="F223" s="91"/>
      <c r="G223" s="92"/>
    </row>
    <row r="224" s="1" customFormat="true" ht="12.75" hidden="false" customHeight="false" outlineLevel="0" collapsed="false">
      <c r="A224" s="52"/>
      <c r="D224" s="90"/>
      <c r="F224" s="91"/>
      <c r="G224" s="92"/>
    </row>
    <row r="225" s="1" customFormat="true" ht="12.75" hidden="false" customHeight="false" outlineLevel="0" collapsed="false">
      <c r="A225" s="52"/>
      <c r="D225" s="90"/>
      <c r="F225" s="91"/>
      <c r="G225" s="92"/>
    </row>
    <row r="226" s="1" customFormat="true" ht="12.75" hidden="false" customHeight="false" outlineLevel="0" collapsed="false">
      <c r="A226" s="52"/>
      <c r="D226" s="90"/>
      <c r="F226" s="91"/>
      <c r="G226" s="92"/>
    </row>
    <row r="227" s="1" customFormat="true" ht="12.75" hidden="false" customHeight="false" outlineLevel="0" collapsed="false">
      <c r="A227" s="52"/>
      <c r="D227" s="90"/>
      <c r="F227" s="91"/>
      <c r="G227" s="92"/>
    </row>
    <row r="228" s="1" customFormat="true" ht="12.75" hidden="false" customHeight="false" outlineLevel="0" collapsed="false">
      <c r="A228" s="52"/>
      <c r="D228" s="90"/>
      <c r="F228" s="91"/>
      <c r="G228" s="92"/>
    </row>
    <row r="229" s="1" customFormat="true" ht="12.75" hidden="false" customHeight="false" outlineLevel="0" collapsed="false">
      <c r="A229" s="52"/>
      <c r="D229" s="90"/>
      <c r="F229" s="91"/>
      <c r="G229" s="92"/>
    </row>
    <row r="230" s="1" customFormat="true" ht="12.75" hidden="false" customHeight="false" outlineLevel="0" collapsed="false">
      <c r="A230" s="52"/>
      <c r="D230" s="90"/>
      <c r="F230" s="91"/>
      <c r="G230" s="92"/>
    </row>
    <row r="231" s="1" customFormat="true" ht="12.75" hidden="false" customHeight="false" outlineLevel="0" collapsed="false">
      <c r="A231" s="52"/>
      <c r="D231" s="90"/>
      <c r="F231" s="91"/>
      <c r="G231" s="92"/>
    </row>
    <row r="232" s="1" customFormat="true" ht="12.75" hidden="false" customHeight="false" outlineLevel="0" collapsed="false">
      <c r="A232" s="52"/>
      <c r="D232" s="90"/>
      <c r="F232" s="91"/>
      <c r="G232" s="92"/>
    </row>
    <row r="233" s="1" customFormat="true" ht="12.75" hidden="false" customHeight="false" outlineLevel="0" collapsed="false">
      <c r="A233" s="52"/>
      <c r="D233" s="90"/>
      <c r="F233" s="91"/>
      <c r="G233" s="92"/>
    </row>
    <row r="234" s="1" customFormat="true" ht="12.75" hidden="false" customHeight="false" outlineLevel="0" collapsed="false">
      <c r="A234" s="52"/>
      <c r="D234" s="90"/>
      <c r="F234" s="91"/>
      <c r="G234" s="92"/>
    </row>
    <row r="235" s="1" customFormat="true" ht="12.75" hidden="false" customHeight="false" outlineLevel="0" collapsed="false">
      <c r="A235" s="52"/>
      <c r="D235" s="90"/>
      <c r="F235" s="91"/>
      <c r="G235" s="92"/>
    </row>
    <row r="236" s="1" customFormat="true" ht="12.75" hidden="false" customHeight="false" outlineLevel="0" collapsed="false">
      <c r="A236" s="52"/>
      <c r="D236" s="90"/>
      <c r="F236" s="91"/>
      <c r="G236" s="92"/>
    </row>
    <row r="237" s="1" customFormat="true" ht="12.75" hidden="false" customHeight="false" outlineLevel="0" collapsed="false">
      <c r="A237" s="52"/>
      <c r="D237" s="90"/>
      <c r="F237" s="91"/>
      <c r="G237" s="92"/>
    </row>
    <row r="238" s="1" customFormat="true" ht="12.75" hidden="false" customHeight="false" outlineLevel="0" collapsed="false">
      <c r="A238" s="52"/>
      <c r="D238" s="90"/>
      <c r="F238" s="91"/>
      <c r="G238" s="92"/>
    </row>
    <row r="239" s="1" customFormat="true" ht="12.75" hidden="false" customHeight="false" outlineLevel="0" collapsed="false">
      <c r="A239" s="52"/>
      <c r="D239" s="90"/>
      <c r="F239" s="91"/>
      <c r="G239" s="92"/>
    </row>
    <row r="240" s="1" customFormat="true" ht="12.75" hidden="false" customHeight="false" outlineLevel="0" collapsed="false">
      <c r="A240" s="52"/>
      <c r="D240" s="90"/>
      <c r="F240" s="91"/>
      <c r="G240" s="92"/>
    </row>
    <row r="241" s="1" customFormat="true" ht="12.75" hidden="false" customHeight="false" outlineLevel="0" collapsed="false">
      <c r="A241" s="52"/>
      <c r="D241" s="90"/>
      <c r="F241" s="91"/>
      <c r="G241" s="92"/>
    </row>
    <row r="242" s="1" customFormat="true" ht="12.75" hidden="false" customHeight="false" outlineLevel="0" collapsed="false">
      <c r="A242" s="52"/>
      <c r="D242" s="90"/>
      <c r="F242" s="91"/>
      <c r="G242" s="92"/>
    </row>
    <row r="243" s="1" customFormat="true" ht="12.75" hidden="false" customHeight="false" outlineLevel="0" collapsed="false">
      <c r="A243" s="52"/>
      <c r="D243" s="90"/>
      <c r="F243" s="91"/>
      <c r="G243" s="92"/>
    </row>
    <row r="244" customFormat="false" ht="12.75" hidden="false" customHeight="false" outlineLevel="0" collapsed="false">
      <c r="A244" s="52"/>
    </row>
    <row r="245" customFormat="false" ht="12.75" hidden="false" customHeight="false" outlineLevel="0" collapsed="false">
      <c r="A245" s="52"/>
    </row>
    <row r="246" customFormat="false" ht="12.75" hidden="false" customHeight="false" outlineLevel="0" collapsed="false">
      <c r="A246" s="52"/>
    </row>
    <row r="247" customFormat="false" ht="12.75" hidden="false" customHeight="false" outlineLevel="0" collapsed="false">
      <c r="A247" s="52"/>
      <c r="H247" s="0" t="n">
        <f aca="false">SUM(H233:H246)</f>
        <v>0</v>
      </c>
    </row>
    <row r="248" customFormat="false" ht="12.75" hidden="false" customHeight="false" outlineLevel="0" collapsed="false">
      <c r="A248" s="52"/>
      <c r="G248" s="167" t="n">
        <f aca="false">G247+H247</f>
        <v>0</v>
      </c>
    </row>
    <row r="249" customFormat="false" ht="12.75" hidden="false" customHeight="false" outlineLevel="0" collapsed="false">
      <c r="A249" s="52"/>
    </row>
    <row r="250" customFormat="false" ht="12.75" hidden="false" customHeight="false" outlineLevel="0" collapsed="false">
      <c r="A250" s="52"/>
    </row>
    <row r="251" customFormat="false" ht="12.75" hidden="false" customHeight="false" outlineLevel="0" collapsed="false">
      <c r="A251" s="52"/>
    </row>
    <row r="252" customFormat="false" ht="12.75" hidden="false" customHeight="false" outlineLevel="0" collapsed="false">
      <c r="A252" s="52"/>
    </row>
    <row r="253" customFormat="false" ht="12.75" hidden="false" customHeight="false" outlineLevel="0" collapsed="false">
      <c r="A253" s="52"/>
    </row>
    <row r="254" customFormat="false" ht="12.75" hidden="false" customHeight="false" outlineLevel="0" collapsed="false">
      <c r="A254" s="52"/>
    </row>
    <row r="255" customFormat="false" ht="12.75" hidden="false" customHeight="false" outlineLevel="0" collapsed="false">
      <c r="A255" s="52"/>
    </row>
    <row r="256" customFormat="false" ht="12.75" hidden="false" customHeight="false" outlineLevel="0" collapsed="false">
      <c r="A256" s="52"/>
    </row>
    <row r="257" customFormat="false" ht="12.75" hidden="false" customHeight="false" outlineLevel="0" collapsed="false">
      <c r="A257" s="52"/>
    </row>
    <row r="258" customFormat="false" ht="12.75" hidden="false" customHeight="false" outlineLevel="0" collapsed="false">
      <c r="A258" s="52"/>
    </row>
    <row r="259" customFormat="false" ht="12.75" hidden="false" customHeight="false" outlineLevel="0" collapsed="false">
      <c r="A259" s="52"/>
    </row>
    <row r="260" s="1" customFormat="true" ht="12.75" hidden="false" customHeight="false" outlineLevel="0" collapsed="false">
      <c r="A260" s="52"/>
      <c r="D260" s="90"/>
      <c r="F260" s="91"/>
      <c r="G260" s="92"/>
    </row>
    <row r="261" s="1" customFormat="true" ht="12.75" hidden="false" customHeight="false" outlineLevel="0" collapsed="false">
      <c r="A261" s="52"/>
      <c r="D261" s="90"/>
      <c r="F261" s="91"/>
      <c r="G261" s="92"/>
    </row>
    <row r="262" s="1" customFormat="true" ht="12.75" hidden="false" customHeight="false" outlineLevel="0" collapsed="false">
      <c r="A262" s="52"/>
      <c r="D262" s="90"/>
      <c r="F262" s="91"/>
      <c r="G262" s="92"/>
    </row>
    <row r="263" s="1" customFormat="true" ht="12.75" hidden="false" customHeight="false" outlineLevel="0" collapsed="false">
      <c r="A263" s="52"/>
      <c r="D263" s="90"/>
      <c r="F263" s="91"/>
      <c r="G263" s="92"/>
    </row>
    <row r="264" s="1" customFormat="true" ht="12.75" hidden="false" customHeight="false" outlineLevel="0" collapsed="false">
      <c r="A264" s="52"/>
      <c r="D264" s="90"/>
      <c r="F264" s="91"/>
      <c r="G264" s="92"/>
    </row>
    <row r="265" s="1" customFormat="true" ht="12.75" hidden="false" customHeight="false" outlineLevel="0" collapsed="false">
      <c r="A265" s="52"/>
      <c r="D265" s="90"/>
      <c r="F265" s="91"/>
      <c r="G265" s="92"/>
    </row>
    <row r="266" s="1" customFormat="true" ht="12.75" hidden="false" customHeight="false" outlineLevel="0" collapsed="false">
      <c r="A266" s="52"/>
      <c r="D266" s="90"/>
      <c r="F266" s="91"/>
      <c r="G266" s="92"/>
    </row>
    <row r="267" s="1" customFormat="true" ht="12.75" hidden="false" customHeight="false" outlineLevel="0" collapsed="false">
      <c r="A267" s="52"/>
      <c r="D267" s="90"/>
      <c r="F267" s="91"/>
      <c r="G267" s="92"/>
    </row>
    <row r="268" s="1" customFormat="true" ht="12.75" hidden="false" customHeight="false" outlineLevel="0" collapsed="false">
      <c r="A268" s="52"/>
      <c r="D268" s="90"/>
      <c r="F268" s="91"/>
      <c r="G268" s="92"/>
    </row>
    <row r="269" s="1" customFormat="true" ht="12.75" hidden="false" customHeight="false" outlineLevel="0" collapsed="false">
      <c r="A269" s="52"/>
      <c r="D269" s="90"/>
      <c r="F269" s="91"/>
      <c r="G269" s="92"/>
    </row>
    <row r="270" s="1" customFormat="true" ht="12.75" hidden="false" customHeight="false" outlineLevel="0" collapsed="false">
      <c r="A270" s="52"/>
      <c r="D270" s="90"/>
      <c r="F270" s="91"/>
      <c r="G270" s="92"/>
    </row>
    <row r="271" s="1" customFormat="true" ht="12.75" hidden="false" customHeight="false" outlineLevel="0" collapsed="false">
      <c r="A271" s="52"/>
      <c r="D271" s="90"/>
      <c r="F271" s="91"/>
      <c r="G271" s="92"/>
    </row>
    <row r="272" s="1" customFormat="true" ht="12.75" hidden="false" customHeight="false" outlineLevel="0" collapsed="false">
      <c r="A272" s="52"/>
      <c r="D272" s="90"/>
      <c r="F272" s="91"/>
      <c r="G272" s="92"/>
    </row>
    <row r="273" s="1" customFormat="true" ht="12.75" hidden="false" customHeight="false" outlineLevel="0" collapsed="false">
      <c r="A273" s="52"/>
      <c r="D273" s="90"/>
      <c r="F273" s="91"/>
      <c r="G273" s="92"/>
    </row>
    <row r="274" s="1" customFormat="true" ht="12.75" hidden="false" customHeight="false" outlineLevel="0" collapsed="false">
      <c r="A274" s="52"/>
      <c r="D274" s="90"/>
      <c r="F274" s="91"/>
      <c r="G274" s="92"/>
    </row>
    <row r="275" s="1" customFormat="true" ht="12.75" hidden="false" customHeight="false" outlineLevel="0" collapsed="false">
      <c r="A275" s="52"/>
      <c r="D275" s="90"/>
      <c r="F275" s="91"/>
      <c r="G275" s="92"/>
    </row>
    <row r="276" s="1" customFormat="true" ht="12.75" hidden="false" customHeight="false" outlineLevel="0" collapsed="false">
      <c r="A276" s="52"/>
      <c r="D276" s="90"/>
      <c r="F276" s="91"/>
      <c r="G276" s="92"/>
    </row>
    <row r="277" s="1" customFormat="true" ht="12.75" hidden="false" customHeight="false" outlineLevel="0" collapsed="false">
      <c r="A277" s="52"/>
      <c r="D277" s="90"/>
      <c r="F277" s="91"/>
      <c r="G277" s="92"/>
    </row>
    <row r="278" s="1" customFormat="true" ht="12.75" hidden="false" customHeight="false" outlineLevel="0" collapsed="false">
      <c r="A278" s="52"/>
      <c r="D278" s="90"/>
      <c r="F278" s="91"/>
      <c r="G278" s="92"/>
    </row>
    <row r="279" s="1" customFormat="true" ht="12.75" hidden="false" customHeight="false" outlineLevel="0" collapsed="false">
      <c r="A279" s="52"/>
      <c r="D279" s="90"/>
      <c r="F279" s="91"/>
      <c r="G279" s="92"/>
    </row>
    <row r="280" s="1" customFormat="true" ht="12.75" hidden="false" customHeight="false" outlineLevel="0" collapsed="false">
      <c r="A280" s="52"/>
      <c r="D280" s="90"/>
      <c r="F280" s="91"/>
      <c r="G280" s="92"/>
    </row>
    <row r="281" s="1" customFormat="true" ht="12.75" hidden="false" customHeight="false" outlineLevel="0" collapsed="false">
      <c r="A281" s="52"/>
      <c r="D281" s="90"/>
      <c r="F281" s="91"/>
      <c r="G281" s="92"/>
    </row>
    <row r="282" s="1" customFormat="true" ht="12.75" hidden="false" customHeight="false" outlineLevel="0" collapsed="false">
      <c r="A282" s="52"/>
      <c r="D282" s="90"/>
      <c r="F282" s="91"/>
      <c r="G282" s="92"/>
    </row>
    <row r="283" s="1" customFormat="true" ht="12.75" hidden="false" customHeight="false" outlineLevel="0" collapsed="false">
      <c r="A283" s="52"/>
      <c r="D283" s="90"/>
      <c r="F283" s="91"/>
      <c r="G283" s="92"/>
    </row>
    <row r="284" s="1" customFormat="true" ht="12.75" hidden="false" customHeight="false" outlineLevel="0" collapsed="false">
      <c r="A284" s="52"/>
      <c r="D284" s="90"/>
      <c r="F284" s="91"/>
      <c r="G284" s="92"/>
    </row>
    <row r="285" s="1" customFormat="true" ht="12.75" hidden="false" customHeight="false" outlineLevel="0" collapsed="false">
      <c r="A285" s="52"/>
      <c r="D285" s="90"/>
      <c r="F285" s="91"/>
      <c r="G285" s="92"/>
    </row>
    <row r="286" s="1" customFormat="true" ht="12.75" hidden="false" customHeight="false" outlineLevel="0" collapsed="false">
      <c r="A286" s="52"/>
      <c r="D286" s="90"/>
      <c r="F286" s="91"/>
      <c r="G286" s="92"/>
    </row>
    <row r="287" s="1" customFormat="true" ht="12.75" hidden="false" customHeight="false" outlineLevel="0" collapsed="false">
      <c r="A287" s="52"/>
      <c r="D287" s="90"/>
      <c r="F287" s="91"/>
      <c r="G287" s="92"/>
    </row>
    <row r="288" s="1" customFormat="true" ht="12.75" hidden="false" customHeight="false" outlineLevel="0" collapsed="false">
      <c r="A288" s="52"/>
      <c r="D288" s="90"/>
      <c r="F288" s="91"/>
      <c r="G288" s="92"/>
    </row>
    <row r="289" s="1" customFormat="true" ht="12.75" hidden="false" customHeight="false" outlineLevel="0" collapsed="false">
      <c r="A289" s="52"/>
      <c r="D289" s="90"/>
      <c r="F289" s="91"/>
      <c r="G289" s="92"/>
    </row>
    <row r="290" s="1" customFormat="true" ht="12.75" hidden="false" customHeight="false" outlineLevel="0" collapsed="false">
      <c r="A290" s="52"/>
      <c r="D290" s="90"/>
      <c r="F290" s="91"/>
      <c r="G290" s="92"/>
    </row>
    <row r="291" s="1" customFormat="true" ht="12.75" hidden="false" customHeight="false" outlineLevel="0" collapsed="false">
      <c r="A291" s="52"/>
      <c r="D291" s="90"/>
      <c r="F291" s="91"/>
      <c r="G291" s="92"/>
    </row>
    <row r="292" s="1" customFormat="true" ht="12.75" hidden="false" customHeight="false" outlineLevel="0" collapsed="false">
      <c r="A292" s="52"/>
      <c r="D292" s="90"/>
      <c r="F292" s="91"/>
      <c r="G292" s="92"/>
    </row>
    <row r="293" s="1" customFormat="true" ht="12.75" hidden="false" customHeight="false" outlineLevel="0" collapsed="false">
      <c r="A293" s="52"/>
      <c r="D293" s="90"/>
      <c r="F293" s="91"/>
      <c r="G293" s="92"/>
    </row>
    <row r="294" s="1" customFormat="true" ht="12.75" hidden="false" customHeight="false" outlineLevel="0" collapsed="false">
      <c r="A294" s="52"/>
      <c r="D294" s="90"/>
      <c r="F294" s="91"/>
      <c r="G294" s="92"/>
    </row>
    <row r="295" s="1" customFormat="true" ht="12.75" hidden="false" customHeight="false" outlineLevel="0" collapsed="false">
      <c r="A295" s="52"/>
      <c r="D295" s="90"/>
      <c r="F295" s="91"/>
      <c r="G295" s="92"/>
    </row>
    <row r="296" s="1" customFormat="true" ht="12.75" hidden="false" customHeight="false" outlineLevel="0" collapsed="false">
      <c r="A296" s="52"/>
      <c r="D296" s="90"/>
      <c r="F296" s="91"/>
      <c r="G296" s="92"/>
    </row>
    <row r="297" s="1" customFormat="true" ht="12.75" hidden="false" customHeight="false" outlineLevel="0" collapsed="false">
      <c r="A297" s="52"/>
      <c r="D297" s="90"/>
      <c r="F297" s="91"/>
      <c r="G297" s="92"/>
    </row>
    <row r="298" s="1" customFormat="true" ht="12.75" hidden="false" customHeight="false" outlineLevel="0" collapsed="false">
      <c r="A298" s="52"/>
      <c r="D298" s="90"/>
      <c r="F298" s="91"/>
      <c r="G298" s="92"/>
    </row>
    <row r="299" s="1" customFormat="true" ht="12.75" hidden="false" customHeight="false" outlineLevel="0" collapsed="false">
      <c r="A299" s="52"/>
      <c r="D299" s="90"/>
      <c r="F299" s="91"/>
      <c r="G299" s="92"/>
    </row>
    <row r="300" s="1" customFormat="true" ht="12.75" hidden="false" customHeight="false" outlineLevel="0" collapsed="false">
      <c r="A300" s="52"/>
      <c r="D300" s="90"/>
      <c r="F300" s="91"/>
      <c r="G300" s="92"/>
    </row>
    <row r="301" s="1" customFormat="true" ht="12.75" hidden="false" customHeight="false" outlineLevel="0" collapsed="false">
      <c r="A301" s="52"/>
      <c r="D301" s="90"/>
      <c r="F301" s="91"/>
      <c r="G301" s="92"/>
    </row>
    <row r="302" s="1" customFormat="true" ht="12.75" hidden="false" customHeight="false" outlineLevel="0" collapsed="false">
      <c r="A302" s="52"/>
      <c r="D302" s="90"/>
      <c r="F302" s="91"/>
      <c r="G302" s="92"/>
    </row>
    <row r="303" s="1" customFormat="true" ht="12.75" hidden="false" customHeight="false" outlineLevel="0" collapsed="false">
      <c r="A303" s="52"/>
      <c r="D303" s="90"/>
      <c r="F303" s="91"/>
      <c r="G303" s="92"/>
    </row>
    <row r="304" s="1" customFormat="true" ht="12.75" hidden="false" customHeight="false" outlineLevel="0" collapsed="false">
      <c r="A304" s="52"/>
      <c r="D304" s="90"/>
      <c r="F304" s="91"/>
      <c r="G304" s="92"/>
    </row>
    <row r="305" s="1" customFormat="true" ht="12.75" hidden="false" customHeight="false" outlineLevel="0" collapsed="false">
      <c r="A305" s="52"/>
      <c r="D305" s="90"/>
      <c r="F305" s="91"/>
      <c r="G305" s="92"/>
    </row>
    <row r="306" s="1" customFormat="true" ht="12.75" hidden="false" customHeight="false" outlineLevel="0" collapsed="false">
      <c r="A306" s="52"/>
      <c r="D306" s="90"/>
      <c r="F306" s="91"/>
      <c r="G306" s="92"/>
    </row>
    <row r="307" s="1" customFormat="true" ht="12.75" hidden="false" customHeight="false" outlineLevel="0" collapsed="false">
      <c r="A307" s="52"/>
      <c r="D307" s="90"/>
      <c r="F307" s="91"/>
      <c r="G307" s="92"/>
    </row>
    <row r="308" s="1" customFormat="true" ht="12.75" hidden="false" customHeight="false" outlineLevel="0" collapsed="false">
      <c r="A308" s="52"/>
      <c r="D308" s="90"/>
      <c r="F308" s="91"/>
      <c r="G308" s="92"/>
    </row>
    <row r="309" s="1" customFormat="true" ht="12.75" hidden="false" customHeight="false" outlineLevel="0" collapsed="false">
      <c r="A309" s="52"/>
      <c r="D309" s="90"/>
      <c r="F309" s="91"/>
      <c r="G309" s="92"/>
    </row>
    <row r="310" s="1" customFormat="true" ht="12.75" hidden="false" customHeight="false" outlineLevel="0" collapsed="false">
      <c r="A310" s="52"/>
      <c r="D310" s="90"/>
      <c r="F310" s="91"/>
      <c r="G310" s="92"/>
    </row>
    <row r="311" s="1" customFormat="true" ht="12.75" hidden="false" customHeight="false" outlineLevel="0" collapsed="false">
      <c r="A311" s="52"/>
      <c r="D311" s="90"/>
      <c r="F311" s="91"/>
      <c r="G311" s="92"/>
    </row>
    <row r="312" s="1" customFormat="true" ht="12.75" hidden="false" customHeight="false" outlineLevel="0" collapsed="false">
      <c r="A312" s="52"/>
      <c r="D312" s="90"/>
      <c r="F312" s="91"/>
      <c r="G312" s="92"/>
    </row>
    <row r="313" s="1" customFormat="true" ht="12.75" hidden="false" customHeight="false" outlineLevel="0" collapsed="false">
      <c r="A313" s="52"/>
      <c r="D313" s="90"/>
      <c r="F313" s="91"/>
      <c r="G313" s="92"/>
    </row>
    <row r="314" s="1" customFormat="true" ht="12.75" hidden="false" customHeight="false" outlineLevel="0" collapsed="false">
      <c r="A314" s="52"/>
      <c r="D314" s="90"/>
      <c r="F314" s="91"/>
      <c r="G314" s="92"/>
    </row>
    <row r="315" s="1" customFormat="true" ht="12.75" hidden="false" customHeight="false" outlineLevel="0" collapsed="false">
      <c r="A315" s="52"/>
      <c r="D315" s="90"/>
      <c r="F315" s="91"/>
      <c r="G315" s="92"/>
    </row>
    <row r="316" s="1" customFormat="true" ht="12.75" hidden="false" customHeight="false" outlineLevel="0" collapsed="false">
      <c r="A316" s="52"/>
      <c r="D316" s="90"/>
      <c r="F316" s="91"/>
      <c r="G316" s="92"/>
    </row>
    <row r="317" s="1" customFormat="true" ht="12.75" hidden="false" customHeight="false" outlineLevel="0" collapsed="false">
      <c r="A317" s="52"/>
      <c r="D317" s="90"/>
      <c r="F317" s="91"/>
      <c r="G317" s="92"/>
    </row>
    <row r="318" s="1" customFormat="true" ht="12.75" hidden="false" customHeight="false" outlineLevel="0" collapsed="false">
      <c r="A318" s="52"/>
      <c r="D318" s="90"/>
      <c r="F318" s="91"/>
      <c r="G318" s="92"/>
    </row>
    <row r="319" s="1" customFormat="true" ht="12.75" hidden="false" customHeight="false" outlineLevel="0" collapsed="false">
      <c r="A319" s="52"/>
      <c r="D319" s="90"/>
      <c r="F319" s="91"/>
      <c r="G319" s="92"/>
    </row>
    <row r="320" s="1" customFormat="true" ht="12.75" hidden="false" customHeight="false" outlineLevel="0" collapsed="false">
      <c r="A320" s="52"/>
      <c r="D320" s="90"/>
      <c r="F320" s="91"/>
      <c r="G320" s="92"/>
    </row>
    <row r="321" s="1" customFormat="true" ht="12.75" hidden="false" customHeight="false" outlineLevel="0" collapsed="false">
      <c r="A321" s="52"/>
      <c r="D321" s="90"/>
      <c r="F321" s="91"/>
      <c r="G321" s="92"/>
    </row>
    <row r="322" s="1" customFormat="true" ht="12.75" hidden="false" customHeight="false" outlineLevel="0" collapsed="false">
      <c r="A322" s="52"/>
      <c r="D322" s="90"/>
      <c r="F322" s="91"/>
      <c r="G322" s="92"/>
    </row>
    <row r="323" s="1" customFormat="true" ht="12.75" hidden="false" customHeight="false" outlineLevel="0" collapsed="false">
      <c r="A323" s="52"/>
      <c r="D323" s="90"/>
      <c r="F323" s="91"/>
      <c r="G323" s="92"/>
    </row>
    <row r="324" s="1" customFormat="true" ht="12.75" hidden="false" customHeight="false" outlineLevel="0" collapsed="false">
      <c r="A324" s="52"/>
      <c r="D324" s="90"/>
      <c r="F324" s="91"/>
      <c r="G324" s="92"/>
    </row>
    <row r="325" s="1" customFormat="true" ht="12.75" hidden="false" customHeight="false" outlineLevel="0" collapsed="false">
      <c r="A325" s="52"/>
      <c r="D325" s="90"/>
      <c r="F325" s="91"/>
      <c r="G325" s="92"/>
    </row>
    <row r="326" s="1" customFormat="true" ht="12.75" hidden="false" customHeight="false" outlineLevel="0" collapsed="false">
      <c r="A326" s="52"/>
      <c r="D326" s="90"/>
      <c r="F326" s="91"/>
      <c r="G326" s="92"/>
    </row>
  </sheetData>
  <printOptions headings="false" gridLines="true" gridLinesSet="true" horizontalCentered="false" verticalCentered="false"/>
  <pageMargins left="0.472222222222222" right="0.39375" top="0.984027777777778" bottom="0.984027777777778" header="0.511805555555555" footer="0.511805555555555"/>
  <pageSetup paperSize="9" scale="100" firstPageNumber="1" fitToWidth="1" fitToHeight="0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251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H24" activeCellId="0" sqref="H24"/>
    </sheetView>
  </sheetViews>
  <sheetFormatPr defaultColWidth="8.6875" defaultRowHeight="12.75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1" width="6.57"/>
    <col collapsed="false" customWidth="true" hidden="false" outlineLevel="0" max="3" min="3" style="0" width="48.42"/>
    <col collapsed="false" customWidth="true" hidden="false" outlineLevel="0" max="4" min="4" style="90" width="5.28"/>
    <col collapsed="false" customWidth="true" hidden="false" outlineLevel="0" max="5" min="5" style="0" width="5.28"/>
    <col collapsed="false" customWidth="true" hidden="false" outlineLevel="0" max="6" min="6" style="91" width="9.42"/>
    <col collapsed="false" customWidth="true" hidden="false" outlineLevel="0" max="7" min="7" style="92" width="9.42"/>
    <col collapsed="false" customWidth="true" hidden="false" outlineLevel="0" max="8" min="8" style="0" width="9.71"/>
  </cols>
  <sheetData>
    <row r="1" customFormat="false" ht="12.75" hidden="false" customHeight="false" outlineLevel="0" collapsed="false">
      <c r="A1" s="93"/>
      <c r="B1" s="94"/>
      <c r="C1" s="95"/>
      <c r="D1" s="96"/>
      <c r="E1" s="95"/>
      <c r="F1" s="97"/>
      <c r="G1" s="98"/>
      <c r="H1" s="5"/>
    </row>
    <row r="2" customFormat="false" ht="20.25" hidden="false" customHeight="false" outlineLevel="0" collapsed="false">
      <c r="A2" s="99"/>
      <c r="B2" s="7" t="s">
        <v>0</v>
      </c>
      <c r="C2" s="8"/>
      <c r="D2" s="100"/>
      <c r="E2" s="101"/>
      <c r="F2" s="102"/>
      <c r="G2" s="103"/>
      <c r="H2" s="104"/>
    </row>
    <row r="3" customFormat="false" ht="12.75" hidden="false" customHeight="false" outlineLevel="0" collapsed="false">
      <c r="A3" s="105"/>
      <c r="B3" s="11" t="s">
        <v>1</v>
      </c>
      <c r="C3" s="12"/>
      <c r="D3" s="12"/>
      <c r="E3" s="12"/>
      <c r="F3" s="106"/>
      <c r="G3" s="103"/>
      <c r="H3" s="104"/>
    </row>
    <row r="4" customFormat="false" ht="15.75" hidden="false" customHeight="false" outlineLevel="0" collapsed="false">
      <c r="A4" s="105"/>
      <c r="B4" s="13"/>
      <c r="C4" s="14"/>
      <c r="D4" s="12"/>
      <c r="E4" s="12"/>
      <c r="F4" s="106"/>
      <c r="G4" s="103"/>
      <c r="H4" s="104"/>
    </row>
    <row r="5" customFormat="false" ht="15.75" hidden="false" customHeight="false" outlineLevel="0" collapsed="false">
      <c r="A5" s="105"/>
      <c r="B5" s="15" t="s">
        <v>2</v>
      </c>
      <c r="C5" s="16"/>
      <c r="D5" s="12"/>
      <c r="E5" s="12"/>
      <c r="F5" s="107"/>
      <c r="G5" s="108"/>
      <c r="H5" s="9"/>
    </row>
    <row r="6" customFormat="false" ht="15.75" hidden="false" customHeight="false" outlineLevel="0" collapsed="false">
      <c r="A6" s="10"/>
      <c r="B6" s="15"/>
      <c r="C6" s="16"/>
      <c r="D6" s="109"/>
      <c r="E6" s="11"/>
      <c r="G6" s="110"/>
      <c r="H6" s="9"/>
    </row>
    <row r="7" customFormat="false" ht="15.75" hidden="false" customHeight="false" outlineLevel="0" collapsed="false">
      <c r="A7" s="105"/>
      <c r="B7" s="15" t="s">
        <v>4</v>
      </c>
      <c r="C7" s="18"/>
      <c r="D7" s="109"/>
      <c r="E7" s="16"/>
      <c r="G7" s="12"/>
      <c r="H7" s="104"/>
    </row>
    <row r="8" customFormat="false" ht="13.5" hidden="false" customHeight="false" outlineLevel="0" collapsed="false">
      <c r="A8" s="20"/>
      <c r="B8" s="111"/>
      <c r="C8" s="46"/>
      <c r="D8" s="112"/>
      <c r="E8" s="46"/>
      <c r="F8" s="113"/>
      <c r="G8" s="21"/>
      <c r="H8" s="114"/>
    </row>
    <row r="9" customFormat="false" ht="12.75" hidden="false" customHeight="false" outlineLevel="0" collapsed="false">
      <c r="A9" s="115"/>
      <c r="B9" s="116" t="s">
        <v>27</v>
      </c>
      <c r="C9" s="117"/>
      <c r="D9" s="118"/>
      <c r="E9" s="119"/>
      <c r="F9" s="120"/>
      <c r="G9" s="120"/>
      <c r="H9" s="31"/>
    </row>
    <row r="10" customFormat="false" ht="12.75" hidden="false" customHeight="false" outlineLevel="0" collapsed="false">
      <c r="A10" s="121" t="s">
        <v>7</v>
      </c>
      <c r="B10" s="116" t="s">
        <v>28</v>
      </c>
      <c r="C10" s="29"/>
      <c r="D10" s="122"/>
      <c r="E10" s="123"/>
      <c r="F10" s="124"/>
      <c r="G10" s="124"/>
      <c r="H10" s="31"/>
    </row>
    <row r="11" customFormat="false" ht="13.5" hidden="false" customHeight="false" outlineLevel="0" collapsed="false">
      <c r="A11" s="125" t="s">
        <v>29</v>
      </c>
      <c r="B11" s="33" t="s">
        <v>30</v>
      </c>
      <c r="C11" s="33" t="s">
        <v>8</v>
      </c>
      <c r="D11" s="126" t="s">
        <v>31</v>
      </c>
      <c r="E11" s="126" t="s">
        <v>32</v>
      </c>
      <c r="F11" s="127" t="s">
        <v>33</v>
      </c>
      <c r="G11" s="127" t="s">
        <v>9</v>
      </c>
      <c r="H11" s="35" t="s">
        <v>10</v>
      </c>
    </row>
    <row r="12" customFormat="false" ht="12.75" hidden="false" customHeight="false" outlineLevel="0" collapsed="false">
      <c r="A12" s="52"/>
      <c r="B12" s="52"/>
      <c r="C12" s="42"/>
      <c r="D12" s="38"/>
      <c r="E12" s="38"/>
      <c r="F12" s="128"/>
      <c r="G12" s="128"/>
      <c r="H12" s="38"/>
    </row>
    <row r="13" customFormat="false" ht="12.75" hidden="false" customHeight="false" outlineLevel="0" collapsed="false">
      <c r="A13" s="52"/>
      <c r="B13" s="168" t="s">
        <v>159</v>
      </c>
      <c r="C13" s="141"/>
      <c r="D13" s="140"/>
      <c r="E13" s="140"/>
      <c r="F13" s="169"/>
      <c r="G13" s="128"/>
      <c r="H13" s="38"/>
    </row>
    <row r="14" customFormat="false" ht="12.75" hidden="false" customHeight="false" outlineLevel="0" collapsed="false">
      <c r="A14" s="52"/>
      <c r="B14" s="168" t="s">
        <v>160</v>
      </c>
      <c r="C14" s="141"/>
      <c r="D14" s="140"/>
      <c r="E14" s="140"/>
      <c r="F14" s="169"/>
      <c r="G14" s="128"/>
      <c r="H14" s="38"/>
    </row>
    <row r="15" customFormat="false" ht="12.75" hidden="false" customHeight="false" outlineLevel="0" collapsed="false">
      <c r="A15" s="52"/>
      <c r="B15" s="138"/>
      <c r="C15" s="170" t="s">
        <v>161</v>
      </c>
      <c r="D15" s="171" t="s">
        <v>162</v>
      </c>
      <c r="E15" s="140" t="n">
        <v>5000</v>
      </c>
      <c r="F15" s="134"/>
      <c r="G15" s="43"/>
      <c r="H15" s="52"/>
    </row>
    <row r="16" customFormat="false" ht="12.75" hidden="false" customHeight="false" outlineLevel="0" collapsed="false">
      <c r="A16" s="52"/>
      <c r="B16" s="138"/>
      <c r="C16" s="170" t="s">
        <v>163</v>
      </c>
      <c r="D16" s="171" t="s">
        <v>162</v>
      </c>
      <c r="E16" s="140" t="n">
        <v>5750</v>
      </c>
      <c r="F16" s="134"/>
      <c r="G16" s="43"/>
      <c r="H16" s="52"/>
    </row>
    <row r="17" customFormat="false" ht="12.75" hidden="false" customHeight="false" outlineLevel="0" collapsed="false">
      <c r="A17" s="52"/>
      <c r="B17" s="138"/>
      <c r="C17" s="170" t="s">
        <v>164</v>
      </c>
      <c r="D17" s="171" t="s">
        <v>162</v>
      </c>
      <c r="E17" s="140" t="n">
        <v>2450</v>
      </c>
      <c r="F17" s="134"/>
      <c r="G17" s="43"/>
      <c r="H17" s="52"/>
    </row>
    <row r="18" customFormat="false" ht="12.75" hidden="false" customHeight="false" outlineLevel="0" collapsed="false">
      <c r="A18" s="52"/>
      <c r="B18" s="138"/>
      <c r="C18" s="170" t="s">
        <v>165</v>
      </c>
      <c r="D18" s="171" t="s">
        <v>166</v>
      </c>
      <c r="E18" s="140" t="n">
        <f aca="false">E15/1000*E16/1000*E17/1000</f>
        <v>70.4375</v>
      </c>
      <c r="F18" s="134"/>
      <c r="G18" s="43"/>
      <c r="H18" s="52"/>
    </row>
    <row r="19" customFormat="false" ht="12.75" hidden="false" customHeight="false" outlineLevel="0" collapsed="false">
      <c r="A19" s="52"/>
      <c r="B19" s="138"/>
      <c r="C19" s="141"/>
      <c r="D19" s="140"/>
      <c r="E19" s="140"/>
      <c r="F19" s="134"/>
      <c r="G19" s="43"/>
      <c r="H19" s="52"/>
    </row>
    <row r="20" customFormat="false" ht="22.5" hidden="false" customHeight="false" outlineLevel="0" collapsed="false">
      <c r="A20" s="52" t="s">
        <v>167</v>
      </c>
      <c r="B20" s="138"/>
      <c r="C20" s="172" t="s">
        <v>168</v>
      </c>
      <c r="D20" s="173" t="s">
        <v>169</v>
      </c>
      <c r="E20" s="174" t="n">
        <f aca="false">((E15*2)+(E16*2))*E17/1000000</f>
        <v>52.675</v>
      </c>
      <c r="F20" s="134" t="n">
        <v>0</v>
      </c>
      <c r="G20" s="43" t="n">
        <v>0</v>
      </c>
      <c r="H20" s="52"/>
    </row>
    <row r="21" customFormat="false" ht="12.75" hidden="false" customHeight="false" outlineLevel="0" collapsed="false">
      <c r="A21" s="52" t="s">
        <v>170</v>
      </c>
      <c r="B21" s="138"/>
      <c r="C21" s="172" t="s">
        <v>171</v>
      </c>
      <c r="D21" s="173" t="s">
        <v>169</v>
      </c>
      <c r="E21" s="175" t="n">
        <f aca="false">E15/1000*E16/1000</f>
        <v>28.75</v>
      </c>
      <c r="F21" s="134" t="n">
        <v>0</v>
      </c>
      <c r="G21" s="43" t="n">
        <v>0</v>
      </c>
      <c r="H21" s="52"/>
    </row>
    <row r="22" customFormat="false" ht="22.5" hidden="false" customHeight="false" outlineLevel="0" collapsed="false">
      <c r="A22" s="52" t="s">
        <v>172</v>
      </c>
      <c r="B22" s="138"/>
      <c r="C22" s="176" t="s">
        <v>173</v>
      </c>
      <c r="D22" s="173" t="s">
        <v>169</v>
      </c>
      <c r="E22" s="175" t="n">
        <f aca="false">SUM(E20:E21)</f>
        <v>81.425</v>
      </c>
      <c r="F22" s="134" t="n">
        <v>0</v>
      </c>
      <c r="G22" s="43" t="n">
        <v>0</v>
      </c>
      <c r="H22" s="52"/>
    </row>
    <row r="23" customFormat="false" ht="12.75" hidden="false" customHeight="false" outlineLevel="0" collapsed="false">
      <c r="A23" s="52" t="s">
        <v>174</v>
      </c>
      <c r="B23" s="138"/>
      <c r="C23" s="176" t="s">
        <v>175</v>
      </c>
      <c r="D23" s="173" t="s">
        <v>176</v>
      </c>
      <c r="E23" s="175" t="n">
        <v>23.5</v>
      </c>
      <c r="F23" s="134" t="n">
        <v>0</v>
      </c>
      <c r="G23" s="43" t="n">
        <v>0</v>
      </c>
      <c r="H23" s="52"/>
    </row>
    <row r="24" customFormat="false" ht="12.75" hidden="false" customHeight="false" outlineLevel="0" collapsed="false">
      <c r="A24" s="52" t="s">
        <v>177</v>
      </c>
      <c r="B24" s="138"/>
      <c r="C24" s="176" t="s">
        <v>178</v>
      </c>
      <c r="D24" s="173" t="s">
        <v>176</v>
      </c>
      <c r="E24" s="175" t="n">
        <v>23.5</v>
      </c>
      <c r="F24" s="134" t="n">
        <v>0</v>
      </c>
      <c r="G24" s="43" t="n">
        <v>0</v>
      </c>
      <c r="H24" s="52"/>
    </row>
    <row r="25" customFormat="false" ht="22.5" hidden="false" customHeight="false" outlineLevel="0" collapsed="false">
      <c r="A25" s="52" t="s">
        <v>179</v>
      </c>
      <c r="B25" s="138"/>
      <c r="C25" s="177" t="s">
        <v>180</v>
      </c>
      <c r="D25" s="173" t="s">
        <v>181</v>
      </c>
      <c r="E25" s="175" t="n">
        <v>1</v>
      </c>
      <c r="F25" s="178" t="n">
        <v>0</v>
      </c>
      <c r="G25" s="179" t="n">
        <v>0</v>
      </c>
      <c r="H25" s="52"/>
    </row>
    <row r="26" customFormat="false" ht="12.75" hidden="false" customHeight="false" outlineLevel="0" collapsed="false">
      <c r="A26" s="52"/>
      <c r="B26" s="52"/>
      <c r="C26" s="42"/>
      <c r="D26" s="38"/>
      <c r="E26" s="38"/>
      <c r="F26" s="43"/>
      <c r="G26" s="43" t="n">
        <f aca="false">E26*F26</f>
        <v>0</v>
      </c>
      <c r="H26" s="52"/>
    </row>
    <row r="27" customFormat="false" ht="12.75" hidden="false" customHeight="false" outlineLevel="0" collapsed="false">
      <c r="A27" s="52"/>
      <c r="B27" s="180" t="s">
        <v>182</v>
      </c>
      <c r="C27" s="42"/>
      <c r="D27" s="38"/>
      <c r="E27" s="38"/>
      <c r="F27" s="43"/>
      <c r="G27" s="43" t="n">
        <f aca="false">E27*F27</f>
        <v>0</v>
      </c>
      <c r="H27" s="52"/>
    </row>
    <row r="28" customFormat="false" ht="73.1" hidden="false" customHeight="false" outlineLevel="0" collapsed="false">
      <c r="A28" s="52" t="s">
        <v>183</v>
      </c>
      <c r="B28" s="52"/>
      <c r="C28" s="181" t="s">
        <v>184</v>
      </c>
      <c r="D28" s="173" t="s">
        <v>181</v>
      </c>
      <c r="E28" s="175" t="n">
        <v>1</v>
      </c>
      <c r="F28" s="178"/>
      <c r="G28" s="179"/>
      <c r="H28" s="52"/>
    </row>
    <row r="29" customFormat="false" ht="12.8" hidden="false" customHeight="false" outlineLevel="0" collapsed="false">
      <c r="A29" s="52" t="s">
        <v>185</v>
      </c>
      <c r="B29" s="52"/>
      <c r="C29" s="181" t="s">
        <v>186</v>
      </c>
      <c r="D29" s="173" t="s">
        <v>181</v>
      </c>
      <c r="E29" s="175" t="n">
        <v>1</v>
      </c>
      <c r="F29" s="134"/>
      <c r="G29" s="43"/>
      <c r="H29" s="52"/>
    </row>
    <row r="30" customFormat="false" ht="12.8" hidden="false" customHeight="false" outlineLevel="0" collapsed="false">
      <c r="A30" s="52" t="s">
        <v>187</v>
      </c>
      <c r="B30" s="52"/>
      <c r="C30" s="182" t="s">
        <v>188</v>
      </c>
      <c r="D30" s="173" t="s">
        <v>181</v>
      </c>
      <c r="E30" s="173" t="n">
        <v>1</v>
      </c>
      <c r="F30" s="134"/>
      <c r="G30" s="43"/>
      <c r="H30" s="52"/>
    </row>
    <row r="31" customFormat="false" ht="12.8" hidden="false" customHeight="false" outlineLevel="0" collapsed="false">
      <c r="A31" s="52" t="s">
        <v>189</v>
      </c>
      <c r="B31" s="52"/>
      <c r="C31" s="182" t="s">
        <v>190</v>
      </c>
      <c r="D31" s="173" t="s">
        <v>181</v>
      </c>
      <c r="E31" s="173" t="n">
        <v>6</v>
      </c>
      <c r="F31" s="134"/>
      <c r="G31" s="43"/>
      <c r="H31" s="52"/>
    </row>
    <row r="32" customFormat="false" ht="12.8" hidden="false" customHeight="false" outlineLevel="0" collapsed="false">
      <c r="A32" s="52" t="s">
        <v>191</v>
      </c>
      <c r="B32" s="52"/>
      <c r="C32" s="176" t="s">
        <v>192</v>
      </c>
      <c r="D32" s="173" t="s">
        <v>181</v>
      </c>
      <c r="E32" s="173" t="n">
        <v>2</v>
      </c>
      <c r="F32" s="134"/>
      <c r="G32" s="43"/>
      <c r="H32" s="52"/>
    </row>
    <row r="33" customFormat="false" ht="12.8" hidden="false" customHeight="false" outlineLevel="0" collapsed="false">
      <c r="A33" s="52"/>
      <c r="B33" s="52"/>
      <c r="C33" s="176"/>
      <c r="D33" s="173"/>
      <c r="E33" s="173"/>
      <c r="F33" s="43"/>
      <c r="G33" s="43"/>
      <c r="H33" s="52"/>
    </row>
    <row r="34" customFormat="false" ht="12.8" hidden="false" customHeight="false" outlineLevel="0" collapsed="false">
      <c r="A34" s="52"/>
      <c r="B34" s="183" t="s">
        <v>193</v>
      </c>
      <c r="C34" s="176"/>
      <c r="D34" s="173"/>
      <c r="E34" s="173"/>
      <c r="F34" s="43"/>
      <c r="G34" s="43"/>
      <c r="H34" s="52"/>
    </row>
    <row r="35" customFormat="false" ht="12.8" hidden="false" customHeight="false" outlineLevel="0" collapsed="false">
      <c r="A35" s="52" t="s">
        <v>194</v>
      </c>
      <c r="B35" s="52"/>
      <c r="C35" s="181" t="s">
        <v>195</v>
      </c>
      <c r="D35" s="173" t="s">
        <v>196</v>
      </c>
      <c r="E35" s="173" t="n">
        <v>4</v>
      </c>
      <c r="F35" s="134"/>
      <c r="G35" s="43"/>
      <c r="H35" s="52"/>
    </row>
    <row r="36" customFormat="false" ht="19.4" hidden="false" customHeight="false" outlineLevel="0" collapsed="false">
      <c r="A36" s="52" t="s">
        <v>197</v>
      </c>
      <c r="B36" s="52"/>
      <c r="C36" s="181" t="s">
        <v>198</v>
      </c>
      <c r="D36" s="173" t="s">
        <v>199</v>
      </c>
      <c r="E36" s="173" t="n">
        <v>2</v>
      </c>
      <c r="F36" s="134"/>
      <c r="G36" s="43"/>
      <c r="H36" s="52"/>
    </row>
    <row r="37" customFormat="false" ht="28.35" hidden="false" customHeight="false" outlineLevel="0" collapsed="false">
      <c r="A37" s="52" t="s">
        <v>200</v>
      </c>
      <c r="B37" s="52"/>
      <c r="C37" s="181" t="s">
        <v>201</v>
      </c>
      <c r="D37" s="173" t="s">
        <v>181</v>
      </c>
      <c r="E37" s="173" t="n">
        <v>4</v>
      </c>
      <c r="F37" s="134"/>
      <c r="G37" s="43"/>
      <c r="H37" s="52"/>
    </row>
    <row r="38" customFormat="false" ht="12.8" hidden="false" customHeight="false" outlineLevel="0" collapsed="false">
      <c r="A38" s="184" t="n">
        <v>42036</v>
      </c>
      <c r="B38" s="52"/>
      <c r="C38" s="181" t="s">
        <v>202</v>
      </c>
      <c r="D38" s="173" t="s">
        <v>181</v>
      </c>
      <c r="E38" s="173" t="n">
        <v>1</v>
      </c>
      <c r="F38" s="134"/>
      <c r="G38" s="43"/>
      <c r="H38" s="52"/>
    </row>
    <row r="39" customFormat="false" ht="12.8" hidden="false" customHeight="false" outlineLevel="0" collapsed="false">
      <c r="A39" s="52"/>
      <c r="B39" s="52"/>
      <c r="C39" s="42"/>
      <c r="D39" s="38"/>
      <c r="E39" s="38"/>
      <c r="F39" s="43"/>
      <c r="G39" s="43"/>
      <c r="H39" s="52"/>
    </row>
    <row r="40" customFormat="false" ht="12.8" hidden="false" customHeight="false" outlineLevel="0" collapsed="false">
      <c r="A40" s="52"/>
      <c r="B40" s="183" t="s">
        <v>203</v>
      </c>
      <c r="C40" s="60"/>
      <c r="D40" s="38"/>
      <c r="E40" s="38"/>
      <c r="F40" s="43"/>
      <c r="G40" s="43"/>
      <c r="H40" s="52"/>
    </row>
    <row r="41" customFormat="false" ht="12.8" hidden="false" customHeight="false" outlineLevel="0" collapsed="false">
      <c r="A41" s="52" t="s">
        <v>204</v>
      </c>
      <c r="B41" s="52"/>
      <c r="C41" s="42" t="s">
        <v>205</v>
      </c>
      <c r="D41" s="38" t="s">
        <v>98</v>
      </c>
      <c r="E41" s="38" t="n">
        <v>1</v>
      </c>
      <c r="F41" s="134"/>
      <c r="G41" s="43"/>
      <c r="H41" s="52"/>
    </row>
    <row r="42" customFormat="false" ht="12.8" hidden="false" customHeight="false" outlineLevel="0" collapsed="false">
      <c r="A42" s="52" t="s">
        <v>206</v>
      </c>
      <c r="B42" s="52"/>
      <c r="C42" s="42" t="s">
        <v>207</v>
      </c>
      <c r="D42" s="38"/>
      <c r="E42" s="38"/>
      <c r="F42" s="43"/>
      <c r="G42" s="43"/>
      <c r="H42" s="52"/>
    </row>
    <row r="43" customFormat="false" ht="12.8" hidden="false" customHeight="false" outlineLevel="0" collapsed="false">
      <c r="A43" s="52"/>
      <c r="B43" s="52"/>
      <c r="C43" s="42"/>
      <c r="D43" s="38"/>
      <c r="E43" s="38"/>
      <c r="F43" s="43"/>
      <c r="G43" s="43"/>
      <c r="H43" s="52"/>
    </row>
    <row r="44" customFormat="false" ht="12.8" hidden="false" customHeight="false" outlineLevel="0" collapsed="false">
      <c r="A44" s="52"/>
      <c r="B44" s="183" t="s">
        <v>208</v>
      </c>
      <c r="C44" s="42"/>
      <c r="D44" s="38"/>
      <c r="E44" s="38"/>
      <c r="F44" s="43"/>
      <c r="G44" s="43"/>
      <c r="H44" s="52"/>
    </row>
    <row r="45" customFormat="false" ht="12.8" hidden="false" customHeight="false" outlineLevel="0" collapsed="false">
      <c r="A45" s="52" t="s">
        <v>209</v>
      </c>
      <c r="B45" s="52"/>
      <c r="C45" s="42" t="s">
        <v>210</v>
      </c>
      <c r="D45" s="38" t="s">
        <v>98</v>
      </c>
      <c r="E45" s="38" t="n">
        <v>1</v>
      </c>
      <c r="F45" s="134"/>
      <c r="G45" s="185"/>
      <c r="H45" s="43"/>
    </row>
    <row r="46" customFormat="false" ht="12.8" hidden="false" customHeight="false" outlineLevel="0" collapsed="false">
      <c r="A46" s="52" t="s">
        <v>211</v>
      </c>
      <c r="B46" s="52"/>
      <c r="C46" s="42" t="s">
        <v>212</v>
      </c>
      <c r="D46" s="38" t="s">
        <v>98</v>
      </c>
      <c r="E46" s="38" t="n">
        <v>1</v>
      </c>
      <c r="F46" s="134"/>
      <c r="G46" s="185"/>
      <c r="H46" s="43"/>
    </row>
    <row r="47" customFormat="false" ht="12.8" hidden="false" customHeight="false" outlineLevel="0" collapsed="false">
      <c r="A47" s="52" t="s">
        <v>23</v>
      </c>
      <c r="B47" s="52"/>
      <c r="C47" s="42" t="s">
        <v>213</v>
      </c>
      <c r="D47" s="173" t="s">
        <v>169</v>
      </c>
      <c r="E47" s="186" t="n">
        <f aca="false">E22+E23+E24</f>
        <v>128.425</v>
      </c>
      <c r="F47" s="134"/>
      <c r="G47" s="185"/>
      <c r="H47" s="43"/>
    </row>
    <row r="48" customFormat="false" ht="12.8" hidden="false" customHeight="false" outlineLevel="0" collapsed="false">
      <c r="A48" s="52"/>
      <c r="B48" s="52"/>
      <c r="C48" s="42"/>
      <c r="D48" s="38"/>
      <c r="E48" s="38"/>
      <c r="F48" s="43"/>
      <c r="G48" s="43"/>
      <c r="H48" s="52"/>
    </row>
    <row r="49" customFormat="false" ht="12.8" hidden="false" customHeight="false" outlineLevel="0" collapsed="false">
      <c r="A49" s="52"/>
      <c r="B49" s="52"/>
      <c r="C49" s="42"/>
      <c r="D49" s="38"/>
      <c r="E49" s="38"/>
      <c r="F49" s="43"/>
      <c r="G49" s="43"/>
      <c r="H49" s="52"/>
    </row>
    <row r="50" customFormat="false" ht="12.8" hidden="false" customHeight="false" outlineLevel="0" collapsed="false">
      <c r="A50" s="52"/>
      <c r="B50" s="180" t="s">
        <v>214</v>
      </c>
      <c r="C50" s="42"/>
      <c r="D50" s="38"/>
      <c r="E50" s="38"/>
      <c r="F50" s="43"/>
      <c r="G50" s="43"/>
      <c r="H50" s="52"/>
    </row>
    <row r="51" customFormat="false" ht="12.8" hidden="false" customHeight="false" outlineLevel="0" collapsed="false">
      <c r="A51" s="52" t="s">
        <v>215</v>
      </c>
      <c r="B51" s="52"/>
      <c r="C51" s="42" t="s">
        <v>216</v>
      </c>
      <c r="D51" s="173" t="s">
        <v>181</v>
      </c>
      <c r="E51" s="38" t="n">
        <v>1</v>
      </c>
      <c r="F51" s="134"/>
      <c r="G51" s="43"/>
      <c r="H51" s="52"/>
    </row>
    <row r="52" customFormat="false" ht="12.8" hidden="false" customHeight="false" outlineLevel="0" collapsed="false">
      <c r="A52" s="52" t="s">
        <v>217</v>
      </c>
      <c r="B52" s="52"/>
      <c r="C52" s="42" t="s">
        <v>218</v>
      </c>
      <c r="D52" s="173" t="s">
        <v>181</v>
      </c>
      <c r="E52" s="38" t="n">
        <v>1</v>
      </c>
      <c r="F52" s="134"/>
      <c r="G52" s="43"/>
      <c r="H52" s="43"/>
    </row>
    <row r="53" customFormat="false" ht="12.8" hidden="false" customHeight="false" outlineLevel="0" collapsed="false">
      <c r="A53" s="52"/>
      <c r="B53" s="52"/>
      <c r="C53" s="42"/>
      <c r="D53" s="38"/>
      <c r="E53" s="38"/>
      <c r="F53" s="43"/>
      <c r="G53" s="43"/>
      <c r="H53" s="52"/>
    </row>
    <row r="54" customFormat="false" ht="12.8" hidden="false" customHeight="false" outlineLevel="0" collapsed="false">
      <c r="A54" s="52"/>
      <c r="B54" s="52"/>
      <c r="C54" s="42"/>
      <c r="D54" s="38"/>
      <c r="E54" s="38"/>
      <c r="F54" s="43"/>
      <c r="G54" s="43"/>
      <c r="H54" s="52"/>
    </row>
    <row r="55" customFormat="false" ht="12.8" hidden="false" customHeight="false" outlineLevel="0" collapsed="false">
      <c r="A55" s="52"/>
      <c r="B55" s="52"/>
      <c r="C55" s="42"/>
      <c r="D55" s="38"/>
      <c r="E55" s="38"/>
      <c r="F55" s="43"/>
      <c r="G55" s="43"/>
      <c r="H55" s="52"/>
    </row>
    <row r="56" customFormat="false" ht="12.8" hidden="false" customHeight="false" outlineLevel="0" collapsed="false">
      <c r="A56" s="52"/>
      <c r="B56" s="52"/>
      <c r="C56" s="42"/>
      <c r="D56" s="38"/>
      <c r="E56" s="38"/>
      <c r="F56" s="43"/>
      <c r="G56" s="43"/>
      <c r="H56" s="52"/>
    </row>
    <row r="57" customFormat="false" ht="12.8" hidden="false" customHeight="false" outlineLevel="0" collapsed="false">
      <c r="A57" s="52"/>
      <c r="B57" s="52"/>
      <c r="C57" s="42"/>
      <c r="D57" s="38"/>
      <c r="E57" s="38"/>
      <c r="F57" s="43"/>
      <c r="G57" s="43"/>
      <c r="H57" s="52"/>
    </row>
    <row r="58" customFormat="false" ht="12.8" hidden="false" customHeight="false" outlineLevel="0" collapsed="false">
      <c r="A58" s="52"/>
      <c r="B58" s="52"/>
      <c r="C58" s="42"/>
      <c r="D58" s="38"/>
      <c r="E58" s="38"/>
      <c r="F58" s="43"/>
      <c r="G58" s="43"/>
      <c r="H58" s="52"/>
    </row>
    <row r="59" customFormat="false" ht="12.8" hidden="false" customHeight="false" outlineLevel="0" collapsed="false">
      <c r="A59" s="52"/>
      <c r="B59" s="52"/>
      <c r="C59" s="42"/>
      <c r="D59" s="38"/>
      <c r="E59" s="38"/>
      <c r="F59" s="43"/>
      <c r="G59" s="43"/>
      <c r="H59" s="52"/>
    </row>
    <row r="60" customFormat="false" ht="12.8" hidden="false" customHeight="false" outlineLevel="0" collapsed="false">
      <c r="A60" s="52"/>
      <c r="B60" s="52"/>
      <c r="C60" s="42"/>
      <c r="D60" s="38"/>
      <c r="E60" s="38"/>
      <c r="F60" s="43"/>
      <c r="G60" s="43"/>
      <c r="H60" s="52"/>
    </row>
    <row r="61" s="42" customFormat="true" ht="12" hidden="false" customHeight="true" outlineLevel="0" collapsed="false">
      <c r="A61" s="52"/>
      <c r="B61" s="131"/>
      <c r="C61" s="141"/>
      <c r="D61" s="38"/>
      <c r="E61" s="38"/>
      <c r="F61" s="132"/>
      <c r="G61" s="43"/>
      <c r="H61" s="53"/>
    </row>
    <row r="62" s="42" customFormat="true" ht="12" hidden="false" customHeight="true" outlineLevel="0" collapsed="false">
      <c r="A62" s="52"/>
      <c r="B62" s="131"/>
      <c r="D62" s="38"/>
      <c r="E62" s="38"/>
      <c r="F62" s="132"/>
      <c r="G62" s="145"/>
      <c r="H62" s="53"/>
    </row>
    <row r="63" s="42" customFormat="true" ht="12" hidden="false" customHeight="true" outlineLevel="0" collapsed="false">
      <c r="A63" s="161"/>
      <c r="B63" s="162"/>
      <c r="C63" s="163"/>
      <c r="D63" s="164"/>
      <c r="E63" s="164"/>
      <c r="F63" s="164"/>
      <c r="G63" s="165"/>
      <c r="H63" s="47"/>
    </row>
    <row r="64" s="42" customFormat="true" ht="12" hidden="false" customHeight="true" outlineLevel="0" collapsed="false">
      <c r="A64" s="166" t="s">
        <v>19</v>
      </c>
      <c r="B64" s="131"/>
      <c r="C64" s="58"/>
      <c r="D64" s="38"/>
      <c r="E64" s="38"/>
      <c r="F64" s="132"/>
      <c r="G64" s="44"/>
      <c r="H64" s="53"/>
    </row>
    <row r="65" s="42" customFormat="true" ht="12" hidden="false" customHeight="true" outlineLevel="0" collapsed="false">
      <c r="A65" s="166"/>
      <c r="B65" s="131"/>
      <c r="C65" s="58"/>
      <c r="D65" s="38"/>
      <c r="E65" s="38"/>
      <c r="F65" s="132"/>
      <c r="G65" s="44"/>
      <c r="H65" s="53"/>
    </row>
    <row r="66" s="42" customFormat="true" ht="12" hidden="false" customHeight="true" outlineLevel="0" collapsed="false">
      <c r="A66" s="166"/>
      <c r="B66" s="131"/>
      <c r="C66" s="58"/>
      <c r="D66" s="38"/>
      <c r="E66" s="38"/>
      <c r="F66" s="132"/>
      <c r="G66" s="44"/>
      <c r="H66" s="53"/>
    </row>
    <row r="67" s="42" customFormat="true" ht="12" hidden="false" customHeight="true" outlineLevel="0" collapsed="false">
      <c r="A67" s="166"/>
      <c r="B67" s="51" t="s">
        <v>158</v>
      </c>
      <c r="C67" s="58"/>
      <c r="D67" s="38"/>
      <c r="E67" s="38"/>
      <c r="F67" s="132"/>
      <c r="G67" s="44"/>
      <c r="H67" s="53"/>
    </row>
    <row r="68" s="42" customFormat="true" ht="12" hidden="false" customHeight="true" outlineLevel="0" collapsed="false">
      <c r="A68" s="166"/>
      <c r="B68" s="51"/>
      <c r="C68" s="58"/>
      <c r="D68" s="38"/>
      <c r="E68" s="38"/>
      <c r="F68" s="57"/>
      <c r="G68" s="44"/>
      <c r="H68" s="53"/>
    </row>
    <row r="69" s="42" customFormat="true" ht="12" hidden="false" customHeight="true" outlineLevel="0" collapsed="false">
      <c r="A69" s="166"/>
      <c r="C69" s="58"/>
      <c r="D69" s="38"/>
      <c r="E69" s="38"/>
      <c r="F69" s="57"/>
      <c r="G69" s="44"/>
      <c r="H69" s="53"/>
    </row>
    <row r="70" s="42" customFormat="true" ht="12" hidden="false" customHeight="true" outlineLevel="0" collapsed="false">
      <c r="A70" s="166"/>
      <c r="B70" s="131"/>
      <c r="C70" s="58"/>
      <c r="D70" s="38"/>
      <c r="E70" s="38"/>
      <c r="F70" s="57"/>
      <c r="G70" s="44"/>
      <c r="H70" s="53"/>
    </row>
    <row r="71" s="42" customFormat="true" ht="12" hidden="false" customHeight="true" outlineLevel="0" collapsed="false">
      <c r="A71" s="166"/>
      <c r="B71" s="131"/>
      <c r="C71" s="58"/>
      <c r="D71" s="38"/>
      <c r="E71" s="38"/>
      <c r="F71" s="57"/>
      <c r="G71" s="44"/>
      <c r="H71" s="53"/>
    </row>
    <row r="76" s="1" customFormat="true" ht="12.75" hidden="false" customHeight="false" outlineLevel="0" collapsed="false">
      <c r="A76" s="52"/>
      <c r="D76" s="90"/>
      <c r="F76" s="91"/>
      <c r="G76" s="92"/>
    </row>
    <row r="77" s="1" customFormat="true" ht="12.75" hidden="false" customHeight="false" outlineLevel="0" collapsed="false">
      <c r="A77" s="52"/>
      <c r="D77" s="90"/>
      <c r="F77" s="91"/>
      <c r="G77" s="92"/>
    </row>
    <row r="78" s="1" customFormat="true" ht="12.75" hidden="false" customHeight="false" outlineLevel="0" collapsed="false">
      <c r="A78" s="52"/>
      <c r="D78" s="90"/>
      <c r="F78" s="91"/>
      <c r="G78" s="92"/>
    </row>
    <row r="79" s="1" customFormat="true" ht="12.75" hidden="false" customHeight="false" outlineLevel="0" collapsed="false">
      <c r="A79" s="52"/>
      <c r="D79" s="90"/>
      <c r="F79" s="91"/>
      <c r="G79" s="92"/>
    </row>
    <row r="80" s="1" customFormat="true" ht="12.75" hidden="false" customHeight="false" outlineLevel="0" collapsed="false">
      <c r="A80" s="52"/>
      <c r="D80" s="90"/>
      <c r="F80" s="91"/>
      <c r="G80" s="92"/>
    </row>
    <row r="81" s="1" customFormat="true" ht="12.75" hidden="false" customHeight="false" outlineLevel="0" collapsed="false">
      <c r="A81" s="52"/>
      <c r="D81" s="90"/>
      <c r="F81" s="91"/>
      <c r="G81" s="92"/>
    </row>
    <row r="82" s="1" customFormat="true" ht="12.75" hidden="false" customHeight="false" outlineLevel="0" collapsed="false">
      <c r="A82" s="52"/>
      <c r="D82" s="90"/>
      <c r="F82" s="91"/>
      <c r="G82" s="92"/>
    </row>
    <row r="83" s="1" customFormat="true" ht="12.75" hidden="false" customHeight="false" outlineLevel="0" collapsed="false">
      <c r="A83" s="52"/>
      <c r="D83" s="90"/>
      <c r="F83" s="91"/>
      <c r="G83" s="92"/>
    </row>
    <row r="84" s="1" customFormat="true" ht="12.75" hidden="false" customHeight="false" outlineLevel="0" collapsed="false">
      <c r="A84" s="52"/>
      <c r="D84" s="90"/>
      <c r="F84" s="91"/>
      <c r="G84" s="92"/>
    </row>
    <row r="85" s="1" customFormat="true" ht="12.75" hidden="false" customHeight="false" outlineLevel="0" collapsed="false">
      <c r="A85" s="52"/>
      <c r="D85" s="90"/>
      <c r="F85" s="91"/>
      <c r="G85" s="92"/>
    </row>
    <row r="86" s="1" customFormat="true" ht="12.75" hidden="false" customHeight="false" outlineLevel="0" collapsed="false">
      <c r="A86" s="52"/>
      <c r="D86" s="90"/>
      <c r="F86" s="91"/>
      <c r="G86" s="92"/>
    </row>
    <row r="87" s="1" customFormat="true" ht="12.75" hidden="false" customHeight="false" outlineLevel="0" collapsed="false">
      <c r="A87" s="52"/>
      <c r="D87" s="90"/>
      <c r="F87" s="91"/>
      <c r="G87" s="92"/>
    </row>
    <row r="88" s="1" customFormat="true" ht="12.75" hidden="false" customHeight="false" outlineLevel="0" collapsed="false">
      <c r="A88" s="52"/>
      <c r="D88" s="90"/>
      <c r="F88" s="91"/>
      <c r="G88" s="92"/>
    </row>
    <row r="89" s="1" customFormat="true" ht="12.75" hidden="false" customHeight="false" outlineLevel="0" collapsed="false">
      <c r="A89" s="52"/>
      <c r="D89" s="90"/>
      <c r="F89" s="91"/>
      <c r="G89" s="92"/>
    </row>
    <row r="90" s="1" customFormat="true" ht="12.75" hidden="false" customHeight="false" outlineLevel="0" collapsed="false">
      <c r="A90" s="52"/>
      <c r="D90" s="90"/>
      <c r="F90" s="91"/>
      <c r="G90" s="92"/>
    </row>
    <row r="91" s="1" customFormat="true" ht="12.75" hidden="false" customHeight="false" outlineLevel="0" collapsed="false">
      <c r="A91" s="52"/>
      <c r="D91" s="90"/>
      <c r="F91" s="91"/>
      <c r="G91" s="92"/>
    </row>
    <row r="92" s="1" customFormat="true" ht="12.75" hidden="false" customHeight="false" outlineLevel="0" collapsed="false">
      <c r="A92" s="52"/>
      <c r="D92" s="90"/>
      <c r="F92" s="91"/>
      <c r="G92" s="92"/>
    </row>
    <row r="93" s="1" customFormat="true" ht="12.75" hidden="false" customHeight="false" outlineLevel="0" collapsed="false">
      <c r="A93" s="52"/>
      <c r="D93" s="90"/>
      <c r="F93" s="91"/>
      <c r="G93" s="92"/>
    </row>
    <row r="94" s="1" customFormat="true" ht="12.75" hidden="false" customHeight="false" outlineLevel="0" collapsed="false">
      <c r="A94" s="52"/>
      <c r="D94" s="90"/>
      <c r="F94" s="91"/>
      <c r="G94" s="92"/>
    </row>
    <row r="95" s="1" customFormat="true" ht="12.75" hidden="false" customHeight="false" outlineLevel="0" collapsed="false">
      <c r="A95" s="52"/>
      <c r="D95" s="90"/>
      <c r="F95" s="91"/>
      <c r="G95" s="92"/>
    </row>
    <row r="96" s="1" customFormat="true" ht="12.75" hidden="false" customHeight="false" outlineLevel="0" collapsed="false">
      <c r="A96" s="52"/>
      <c r="D96" s="90"/>
      <c r="F96" s="91"/>
      <c r="G96" s="92"/>
    </row>
    <row r="97" s="1" customFormat="true" ht="12.75" hidden="false" customHeight="false" outlineLevel="0" collapsed="false">
      <c r="A97" s="52"/>
      <c r="D97" s="90"/>
      <c r="F97" s="91"/>
      <c r="G97" s="92"/>
    </row>
    <row r="98" s="1" customFormat="true" ht="12.75" hidden="false" customHeight="false" outlineLevel="0" collapsed="false">
      <c r="A98" s="52"/>
      <c r="D98" s="90"/>
      <c r="F98" s="91"/>
      <c r="G98" s="92"/>
    </row>
    <row r="99" s="1" customFormat="true" ht="12.75" hidden="false" customHeight="false" outlineLevel="0" collapsed="false">
      <c r="A99" s="52"/>
      <c r="D99" s="90"/>
      <c r="F99" s="91"/>
      <c r="G99" s="92"/>
    </row>
    <row r="100" s="1" customFormat="true" ht="12.75" hidden="false" customHeight="false" outlineLevel="0" collapsed="false">
      <c r="A100" s="52"/>
      <c r="D100" s="90"/>
      <c r="F100" s="91"/>
      <c r="G100" s="92"/>
    </row>
    <row r="101" s="1" customFormat="true" ht="12.75" hidden="false" customHeight="false" outlineLevel="0" collapsed="false">
      <c r="A101" s="52"/>
      <c r="D101" s="90"/>
      <c r="F101" s="91"/>
      <c r="G101" s="92"/>
    </row>
    <row r="102" s="1" customFormat="true" ht="12.75" hidden="false" customHeight="false" outlineLevel="0" collapsed="false">
      <c r="A102" s="52"/>
      <c r="D102" s="90"/>
      <c r="F102" s="91"/>
      <c r="G102" s="92"/>
    </row>
    <row r="103" s="1" customFormat="true" ht="12.75" hidden="false" customHeight="false" outlineLevel="0" collapsed="false">
      <c r="A103" s="52"/>
      <c r="D103" s="90"/>
      <c r="F103" s="91"/>
      <c r="G103" s="92"/>
    </row>
    <row r="104" s="1" customFormat="true" ht="12.75" hidden="false" customHeight="false" outlineLevel="0" collapsed="false">
      <c r="A104" s="52"/>
      <c r="D104" s="90"/>
      <c r="F104" s="91"/>
      <c r="G104" s="92"/>
    </row>
    <row r="105" s="1" customFormat="true" ht="12.75" hidden="false" customHeight="false" outlineLevel="0" collapsed="false">
      <c r="A105" s="52"/>
      <c r="D105" s="90"/>
      <c r="F105" s="91"/>
      <c r="G105" s="92"/>
    </row>
    <row r="106" s="1" customFormat="true" ht="12.75" hidden="false" customHeight="false" outlineLevel="0" collapsed="false">
      <c r="A106" s="52"/>
      <c r="D106" s="90"/>
      <c r="F106" s="91"/>
      <c r="G106" s="92"/>
    </row>
    <row r="107" s="1" customFormat="true" ht="12.75" hidden="false" customHeight="false" outlineLevel="0" collapsed="false">
      <c r="A107" s="52"/>
      <c r="D107" s="90"/>
      <c r="F107" s="91"/>
      <c r="G107" s="92"/>
    </row>
    <row r="108" s="1" customFormat="true" ht="12.75" hidden="false" customHeight="false" outlineLevel="0" collapsed="false">
      <c r="A108" s="52"/>
      <c r="D108" s="90"/>
      <c r="F108" s="91"/>
      <c r="G108" s="92"/>
    </row>
    <row r="109" s="1" customFormat="true" ht="12.75" hidden="false" customHeight="false" outlineLevel="0" collapsed="false">
      <c r="A109" s="52"/>
      <c r="D109" s="90"/>
      <c r="F109" s="91"/>
      <c r="G109" s="92"/>
    </row>
    <row r="110" s="1" customFormat="true" ht="12.75" hidden="false" customHeight="false" outlineLevel="0" collapsed="false">
      <c r="A110" s="52"/>
      <c r="D110" s="90"/>
      <c r="F110" s="91"/>
      <c r="G110" s="92"/>
    </row>
    <row r="111" s="1" customFormat="true" ht="12.75" hidden="false" customHeight="false" outlineLevel="0" collapsed="false">
      <c r="A111" s="52"/>
      <c r="D111" s="90"/>
      <c r="F111" s="91"/>
      <c r="G111" s="92"/>
    </row>
    <row r="112" s="1" customFormat="true" ht="12.75" hidden="false" customHeight="false" outlineLevel="0" collapsed="false">
      <c r="A112" s="52"/>
      <c r="D112" s="90"/>
      <c r="F112" s="91"/>
      <c r="G112" s="92"/>
    </row>
    <row r="113" s="1" customFormat="true" ht="12.75" hidden="false" customHeight="false" outlineLevel="0" collapsed="false">
      <c r="A113" s="52"/>
      <c r="D113" s="90"/>
      <c r="F113" s="91"/>
      <c r="G113" s="92"/>
    </row>
    <row r="114" s="1" customFormat="true" ht="12.75" hidden="false" customHeight="false" outlineLevel="0" collapsed="false">
      <c r="A114" s="52"/>
      <c r="D114" s="90"/>
      <c r="F114" s="91"/>
      <c r="G114" s="92"/>
    </row>
    <row r="115" s="1" customFormat="true" ht="12.75" hidden="false" customHeight="false" outlineLevel="0" collapsed="false">
      <c r="A115" s="52"/>
      <c r="D115" s="90"/>
      <c r="F115" s="91"/>
      <c r="G115" s="92"/>
    </row>
    <row r="116" s="1" customFormat="true" ht="12.75" hidden="false" customHeight="false" outlineLevel="0" collapsed="false">
      <c r="A116" s="52"/>
      <c r="D116" s="90"/>
      <c r="F116" s="91"/>
      <c r="G116" s="92"/>
    </row>
    <row r="117" s="1" customFormat="true" ht="12.75" hidden="false" customHeight="false" outlineLevel="0" collapsed="false">
      <c r="A117" s="52"/>
      <c r="D117" s="90"/>
      <c r="F117" s="91"/>
      <c r="G117" s="92"/>
    </row>
    <row r="118" s="1" customFormat="true" ht="12.75" hidden="false" customHeight="false" outlineLevel="0" collapsed="false">
      <c r="A118" s="52"/>
      <c r="D118" s="90"/>
      <c r="F118" s="91"/>
      <c r="G118" s="92"/>
    </row>
    <row r="119" s="1" customFormat="true" ht="12.75" hidden="false" customHeight="false" outlineLevel="0" collapsed="false">
      <c r="A119" s="52"/>
      <c r="D119" s="90"/>
      <c r="F119" s="91"/>
      <c r="G119" s="92"/>
    </row>
    <row r="120" s="1" customFormat="true" ht="12.75" hidden="false" customHeight="false" outlineLevel="0" collapsed="false">
      <c r="A120" s="52"/>
      <c r="D120" s="90"/>
      <c r="F120" s="91"/>
      <c r="G120" s="92"/>
    </row>
    <row r="121" s="1" customFormat="true" ht="12.75" hidden="false" customHeight="false" outlineLevel="0" collapsed="false">
      <c r="A121" s="52"/>
      <c r="D121" s="90"/>
      <c r="F121" s="91"/>
      <c r="G121" s="92"/>
    </row>
    <row r="122" s="1" customFormat="true" ht="12.75" hidden="false" customHeight="false" outlineLevel="0" collapsed="false">
      <c r="A122" s="52"/>
      <c r="D122" s="90"/>
      <c r="F122" s="91"/>
      <c r="G122" s="92"/>
    </row>
    <row r="123" s="1" customFormat="true" ht="12.75" hidden="false" customHeight="false" outlineLevel="0" collapsed="false">
      <c r="A123" s="52"/>
      <c r="D123" s="90"/>
      <c r="F123" s="91"/>
      <c r="G123" s="92"/>
    </row>
    <row r="124" s="1" customFormat="true" ht="12.75" hidden="false" customHeight="false" outlineLevel="0" collapsed="false">
      <c r="A124" s="52"/>
      <c r="D124" s="90"/>
      <c r="F124" s="91"/>
      <c r="G124" s="92"/>
    </row>
    <row r="125" s="1" customFormat="true" ht="12.75" hidden="false" customHeight="false" outlineLevel="0" collapsed="false">
      <c r="A125" s="52"/>
      <c r="D125" s="90"/>
      <c r="F125" s="91"/>
      <c r="G125" s="92"/>
    </row>
    <row r="126" s="1" customFormat="true" ht="12.75" hidden="false" customHeight="false" outlineLevel="0" collapsed="false">
      <c r="A126" s="52"/>
      <c r="D126" s="90"/>
      <c r="F126" s="91"/>
      <c r="G126" s="92"/>
    </row>
    <row r="127" s="1" customFormat="true" ht="12.75" hidden="false" customHeight="false" outlineLevel="0" collapsed="false">
      <c r="A127" s="52"/>
      <c r="D127" s="90"/>
      <c r="F127" s="91"/>
      <c r="G127" s="92"/>
    </row>
    <row r="128" s="1" customFormat="true" ht="12.75" hidden="false" customHeight="false" outlineLevel="0" collapsed="false">
      <c r="A128" s="52"/>
      <c r="D128" s="90"/>
      <c r="F128" s="91"/>
      <c r="G128" s="92"/>
    </row>
    <row r="129" s="1" customFormat="true" ht="12.75" hidden="false" customHeight="false" outlineLevel="0" collapsed="false">
      <c r="A129" s="52"/>
      <c r="D129" s="90"/>
      <c r="F129" s="91"/>
      <c r="G129" s="92"/>
    </row>
    <row r="130" s="1" customFormat="true" ht="12.75" hidden="false" customHeight="false" outlineLevel="0" collapsed="false">
      <c r="A130" s="52"/>
      <c r="D130" s="90"/>
      <c r="F130" s="91"/>
      <c r="G130" s="92"/>
    </row>
    <row r="131" s="1" customFormat="true" ht="12.75" hidden="false" customHeight="false" outlineLevel="0" collapsed="false">
      <c r="A131" s="52"/>
      <c r="D131" s="90"/>
      <c r="F131" s="91"/>
      <c r="G131" s="92"/>
    </row>
    <row r="132" s="1" customFormat="true" ht="12.75" hidden="false" customHeight="false" outlineLevel="0" collapsed="false">
      <c r="A132" s="52"/>
      <c r="D132" s="90"/>
      <c r="F132" s="91"/>
      <c r="G132" s="92"/>
    </row>
    <row r="133" s="1" customFormat="true" ht="12.75" hidden="false" customHeight="false" outlineLevel="0" collapsed="false">
      <c r="A133" s="52"/>
      <c r="D133" s="90"/>
      <c r="F133" s="91"/>
      <c r="G133" s="92"/>
    </row>
    <row r="134" s="1" customFormat="true" ht="12.75" hidden="false" customHeight="false" outlineLevel="0" collapsed="false">
      <c r="A134" s="52"/>
      <c r="D134" s="90"/>
      <c r="F134" s="91"/>
      <c r="G134" s="92"/>
    </row>
    <row r="135" s="1" customFormat="true" ht="12.75" hidden="false" customHeight="false" outlineLevel="0" collapsed="false">
      <c r="A135" s="52"/>
      <c r="D135" s="90"/>
      <c r="F135" s="91"/>
      <c r="G135" s="92"/>
    </row>
    <row r="136" s="1" customFormat="true" ht="12.75" hidden="false" customHeight="false" outlineLevel="0" collapsed="false">
      <c r="A136" s="52"/>
      <c r="D136" s="90"/>
      <c r="F136" s="91"/>
      <c r="G136" s="92"/>
    </row>
    <row r="137" s="1" customFormat="true" ht="12.75" hidden="false" customHeight="false" outlineLevel="0" collapsed="false">
      <c r="A137" s="52"/>
      <c r="D137" s="90"/>
      <c r="F137" s="91"/>
      <c r="G137" s="92"/>
    </row>
    <row r="138" s="1" customFormat="true" ht="12.75" hidden="false" customHeight="false" outlineLevel="0" collapsed="false">
      <c r="A138" s="52"/>
      <c r="D138" s="90"/>
      <c r="F138" s="91"/>
      <c r="G138" s="92"/>
    </row>
    <row r="139" s="1" customFormat="true" ht="12.75" hidden="false" customHeight="false" outlineLevel="0" collapsed="false">
      <c r="A139" s="52"/>
      <c r="D139" s="90"/>
      <c r="F139" s="91"/>
      <c r="G139" s="92"/>
    </row>
    <row r="140" s="1" customFormat="true" ht="12.75" hidden="false" customHeight="false" outlineLevel="0" collapsed="false">
      <c r="A140" s="52"/>
      <c r="D140" s="90"/>
      <c r="F140" s="91"/>
      <c r="G140" s="92"/>
    </row>
    <row r="141" s="1" customFormat="true" ht="12.75" hidden="false" customHeight="false" outlineLevel="0" collapsed="false">
      <c r="A141" s="52"/>
      <c r="D141" s="90"/>
      <c r="F141" s="91"/>
      <c r="G141" s="92"/>
    </row>
    <row r="142" s="1" customFormat="true" ht="12.75" hidden="false" customHeight="false" outlineLevel="0" collapsed="false">
      <c r="A142" s="52"/>
      <c r="D142" s="90"/>
      <c r="F142" s="91"/>
      <c r="G142" s="92"/>
    </row>
    <row r="143" s="1" customFormat="true" ht="12.75" hidden="false" customHeight="false" outlineLevel="0" collapsed="false">
      <c r="A143" s="52"/>
      <c r="D143" s="90"/>
      <c r="F143" s="91"/>
      <c r="G143" s="92"/>
    </row>
    <row r="144" s="1" customFormat="true" ht="12.75" hidden="false" customHeight="false" outlineLevel="0" collapsed="false">
      <c r="A144" s="52"/>
      <c r="D144" s="90"/>
      <c r="F144" s="91"/>
      <c r="G144" s="92"/>
    </row>
    <row r="145" s="1" customFormat="true" ht="12.75" hidden="false" customHeight="false" outlineLevel="0" collapsed="false">
      <c r="A145" s="52"/>
      <c r="D145" s="90"/>
      <c r="F145" s="91"/>
      <c r="G145" s="92"/>
    </row>
    <row r="146" s="1" customFormat="true" ht="12.75" hidden="false" customHeight="false" outlineLevel="0" collapsed="false">
      <c r="A146" s="52"/>
      <c r="D146" s="90"/>
      <c r="F146" s="91"/>
      <c r="G146" s="92"/>
    </row>
    <row r="147" s="1" customFormat="true" ht="12.75" hidden="false" customHeight="false" outlineLevel="0" collapsed="false">
      <c r="A147" s="52"/>
      <c r="D147" s="90"/>
      <c r="F147" s="91"/>
      <c r="G147" s="92"/>
    </row>
    <row r="148" s="1" customFormat="true" ht="12.75" hidden="false" customHeight="false" outlineLevel="0" collapsed="false">
      <c r="A148" s="52"/>
      <c r="D148" s="90"/>
      <c r="F148" s="91"/>
      <c r="G148" s="92"/>
    </row>
    <row r="149" s="1" customFormat="true" ht="12.75" hidden="false" customHeight="false" outlineLevel="0" collapsed="false">
      <c r="A149" s="52"/>
      <c r="D149" s="90"/>
      <c r="F149" s="91"/>
      <c r="G149" s="92"/>
    </row>
    <row r="150" s="1" customFormat="true" ht="12.75" hidden="false" customHeight="false" outlineLevel="0" collapsed="false">
      <c r="A150" s="52"/>
      <c r="D150" s="90"/>
      <c r="F150" s="91"/>
      <c r="G150" s="92"/>
    </row>
    <row r="151" s="1" customFormat="true" ht="12.75" hidden="false" customHeight="false" outlineLevel="0" collapsed="false">
      <c r="A151" s="52"/>
      <c r="D151" s="90"/>
      <c r="F151" s="91"/>
      <c r="G151" s="92"/>
    </row>
    <row r="152" s="1" customFormat="true" ht="12.75" hidden="false" customHeight="false" outlineLevel="0" collapsed="false">
      <c r="A152" s="52"/>
      <c r="D152" s="90"/>
      <c r="F152" s="91"/>
      <c r="G152" s="92"/>
    </row>
    <row r="153" s="1" customFormat="true" ht="12.75" hidden="false" customHeight="false" outlineLevel="0" collapsed="false">
      <c r="A153" s="52"/>
      <c r="D153" s="90"/>
      <c r="F153" s="91"/>
      <c r="G153" s="92"/>
    </row>
    <row r="154" s="1" customFormat="true" ht="12.75" hidden="false" customHeight="false" outlineLevel="0" collapsed="false">
      <c r="A154" s="52"/>
      <c r="D154" s="90"/>
      <c r="F154" s="91"/>
      <c r="G154" s="92"/>
    </row>
    <row r="155" s="1" customFormat="true" ht="12.75" hidden="false" customHeight="false" outlineLevel="0" collapsed="false">
      <c r="A155" s="52"/>
      <c r="D155" s="90"/>
      <c r="F155" s="91"/>
      <c r="G155" s="92"/>
    </row>
    <row r="156" s="1" customFormat="true" ht="12.75" hidden="false" customHeight="false" outlineLevel="0" collapsed="false">
      <c r="A156" s="52"/>
      <c r="D156" s="90"/>
      <c r="F156" s="91"/>
      <c r="G156" s="92"/>
    </row>
    <row r="157" s="1" customFormat="true" ht="12.75" hidden="false" customHeight="false" outlineLevel="0" collapsed="false">
      <c r="A157" s="52"/>
      <c r="D157" s="90"/>
      <c r="F157" s="91"/>
      <c r="G157" s="92"/>
    </row>
    <row r="158" s="1" customFormat="true" ht="12.75" hidden="false" customHeight="false" outlineLevel="0" collapsed="false">
      <c r="A158" s="52"/>
      <c r="D158" s="90"/>
      <c r="F158" s="91"/>
      <c r="G158" s="92"/>
    </row>
    <row r="159" s="1" customFormat="true" ht="12.75" hidden="false" customHeight="false" outlineLevel="0" collapsed="false">
      <c r="A159" s="52"/>
      <c r="D159" s="90"/>
      <c r="F159" s="91"/>
      <c r="G159" s="92"/>
    </row>
    <row r="160" s="1" customFormat="true" ht="12.75" hidden="false" customHeight="false" outlineLevel="0" collapsed="false">
      <c r="A160" s="52"/>
      <c r="D160" s="90"/>
      <c r="F160" s="91"/>
      <c r="G160" s="92"/>
    </row>
    <row r="161" s="1" customFormat="true" ht="12.75" hidden="false" customHeight="false" outlineLevel="0" collapsed="false">
      <c r="A161" s="52"/>
      <c r="D161" s="90"/>
      <c r="F161" s="91"/>
      <c r="G161" s="92"/>
    </row>
    <row r="162" s="1" customFormat="true" ht="12.75" hidden="false" customHeight="false" outlineLevel="0" collapsed="false">
      <c r="A162" s="52"/>
      <c r="D162" s="90"/>
      <c r="F162" s="91"/>
      <c r="G162" s="92"/>
    </row>
    <row r="163" s="1" customFormat="true" ht="12.75" hidden="false" customHeight="false" outlineLevel="0" collapsed="false">
      <c r="A163" s="52"/>
      <c r="D163" s="90"/>
      <c r="F163" s="91"/>
      <c r="G163" s="92"/>
    </row>
    <row r="164" s="1" customFormat="true" ht="12.75" hidden="false" customHeight="false" outlineLevel="0" collapsed="false">
      <c r="A164" s="52"/>
      <c r="D164" s="90"/>
      <c r="F164" s="91"/>
      <c r="G164" s="92"/>
    </row>
    <row r="165" s="1" customFormat="true" ht="12.75" hidden="false" customHeight="false" outlineLevel="0" collapsed="false">
      <c r="A165" s="52"/>
      <c r="D165" s="90"/>
      <c r="F165" s="91"/>
      <c r="G165" s="92"/>
    </row>
    <row r="166" s="1" customFormat="true" ht="12.75" hidden="false" customHeight="false" outlineLevel="0" collapsed="false">
      <c r="A166" s="52"/>
      <c r="D166" s="90"/>
      <c r="F166" s="91"/>
      <c r="G166" s="92"/>
    </row>
    <row r="167" s="1" customFormat="true" ht="12.75" hidden="false" customHeight="false" outlineLevel="0" collapsed="false">
      <c r="A167" s="52"/>
      <c r="D167" s="90"/>
      <c r="F167" s="91"/>
      <c r="G167" s="92"/>
    </row>
    <row r="168" s="1" customFormat="true" ht="12.75" hidden="false" customHeight="false" outlineLevel="0" collapsed="false">
      <c r="A168" s="52"/>
      <c r="D168" s="90"/>
      <c r="F168" s="91"/>
      <c r="G168" s="92"/>
    </row>
    <row r="169" customFormat="false" ht="12.75" hidden="false" customHeight="false" outlineLevel="0" collapsed="false">
      <c r="A169" s="52"/>
    </row>
    <row r="170" customFormat="false" ht="12.75" hidden="false" customHeight="false" outlineLevel="0" collapsed="false">
      <c r="A170" s="52"/>
    </row>
    <row r="171" customFormat="false" ht="12.75" hidden="false" customHeight="false" outlineLevel="0" collapsed="false">
      <c r="A171" s="52"/>
    </row>
    <row r="172" customFormat="false" ht="12.75" hidden="false" customHeight="false" outlineLevel="0" collapsed="false">
      <c r="A172" s="52"/>
      <c r="H172" s="0" t="n">
        <f aca="false">SUM(H158:H171)</f>
        <v>0</v>
      </c>
    </row>
    <row r="173" customFormat="false" ht="12.75" hidden="false" customHeight="false" outlineLevel="0" collapsed="false">
      <c r="A173" s="52"/>
      <c r="G173" s="167" t="n">
        <f aca="false">G172+H172</f>
        <v>0</v>
      </c>
    </row>
    <row r="174" customFormat="false" ht="12.75" hidden="false" customHeight="false" outlineLevel="0" collapsed="false">
      <c r="A174" s="52"/>
    </row>
    <row r="175" customFormat="false" ht="12.75" hidden="false" customHeight="false" outlineLevel="0" collapsed="false">
      <c r="A175" s="52"/>
    </row>
    <row r="176" customFormat="false" ht="12.75" hidden="false" customHeight="false" outlineLevel="0" collapsed="false">
      <c r="A176" s="52"/>
    </row>
    <row r="177" customFormat="false" ht="12.75" hidden="false" customHeight="false" outlineLevel="0" collapsed="false">
      <c r="A177" s="52"/>
    </row>
    <row r="178" customFormat="false" ht="12.75" hidden="false" customHeight="false" outlineLevel="0" collapsed="false">
      <c r="A178" s="52"/>
    </row>
    <row r="179" customFormat="false" ht="12.75" hidden="false" customHeight="false" outlineLevel="0" collapsed="false">
      <c r="A179" s="52"/>
    </row>
    <row r="180" customFormat="false" ht="12.75" hidden="false" customHeight="false" outlineLevel="0" collapsed="false">
      <c r="A180" s="52"/>
    </row>
    <row r="181" customFormat="false" ht="12.75" hidden="false" customHeight="false" outlineLevel="0" collapsed="false">
      <c r="A181" s="52"/>
    </row>
    <row r="182" customFormat="false" ht="12.75" hidden="false" customHeight="false" outlineLevel="0" collapsed="false">
      <c r="A182" s="52"/>
    </row>
    <row r="183" customFormat="false" ht="12.75" hidden="false" customHeight="false" outlineLevel="0" collapsed="false">
      <c r="A183" s="52"/>
    </row>
    <row r="184" customFormat="false" ht="12.75" hidden="false" customHeight="false" outlineLevel="0" collapsed="false">
      <c r="A184" s="52"/>
    </row>
    <row r="185" s="1" customFormat="true" ht="12.75" hidden="false" customHeight="false" outlineLevel="0" collapsed="false">
      <c r="A185" s="52"/>
      <c r="D185" s="90"/>
      <c r="F185" s="91"/>
      <c r="G185" s="92"/>
    </row>
    <row r="186" s="1" customFormat="true" ht="12.75" hidden="false" customHeight="false" outlineLevel="0" collapsed="false">
      <c r="A186" s="52"/>
      <c r="D186" s="90"/>
      <c r="F186" s="91"/>
      <c r="G186" s="92"/>
    </row>
    <row r="187" s="1" customFormat="true" ht="12.75" hidden="false" customHeight="false" outlineLevel="0" collapsed="false">
      <c r="A187" s="52"/>
      <c r="D187" s="90"/>
      <c r="F187" s="91"/>
      <c r="G187" s="92"/>
    </row>
    <row r="188" s="1" customFormat="true" ht="12.75" hidden="false" customHeight="false" outlineLevel="0" collapsed="false">
      <c r="A188" s="52"/>
      <c r="D188" s="90"/>
      <c r="F188" s="91"/>
      <c r="G188" s="92"/>
    </row>
    <row r="189" s="1" customFormat="true" ht="12.75" hidden="false" customHeight="false" outlineLevel="0" collapsed="false">
      <c r="A189" s="52"/>
      <c r="D189" s="90"/>
      <c r="F189" s="91"/>
      <c r="G189" s="92"/>
    </row>
    <row r="190" s="1" customFormat="true" ht="12.75" hidden="false" customHeight="false" outlineLevel="0" collapsed="false">
      <c r="A190" s="52"/>
      <c r="D190" s="90"/>
      <c r="F190" s="91"/>
      <c r="G190" s="92"/>
    </row>
    <row r="191" s="1" customFormat="true" ht="12.75" hidden="false" customHeight="false" outlineLevel="0" collapsed="false">
      <c r="A191" s="52"/>
      <c r="D191" s="90"/>
      <c r="F191" s="91"/>
      <c r="G191" s="92"/>
    </row>
    <row r="192" s="1" customFormat="true" ht="12.75" hidden="false" customHeight="false" outlineLevel="0" collapsed="false">
      <c r="A192" s="52"/>
      <c r="D192" s="90"/>
      <c r="F192" s="91"/>
      <c r="G192" s="92"/>
    </row>
    <row r="193" s="1" customFormat="true" ht="12.75" hidden="false" customHeight="false" outlineLevel="0" collapsed="false">
      <c r="A193" s="52"/>
      <c r="D193" s="90"/>
      <c r="F193" s="91"/>
      <c r="G193" s="92"/>
    </row>
    <row r="194" s="1" customFormat="true" ht="12.75" hidden="false" customHeight="false" outlineLevel="0" collapsed="false">
      <c r="A194" s="52"/>
      <c r="D194" s="90"/>
      <c r="F194" s="91"/>
      <c r="G194" s="92"/>
    </row>
    <row r="195" s="1" customFormat="true" ht="12.75" hidden="false" customHeight="false" outlineLevel="0" collapsed="false">
      <c r="A195" s="52"/>
      <c r="D195" s="90"/>
      <c r="F195" s="91"/>
      <c r="G195" s="92"/>
    </row>
    <row r="196" s="1" customFormat="true" ht="12.75" hidden="false" customHeight="false" outlineLevel="0" collapsed="false">
      <c r="A196" s="52"/>
      <c r="D196" s="90"/>
      <c r="F196" s="91"/>
      <c r="G196" s="92"/>
    </row>
    <row r="197" s="1" customFormat="true" ht="12.75" hidden="false" customHeight="false" outlineLevel="0" collapsed="false">
      <c r="A197" s="52"/>
      <c r="D197" s="90"/>
      <c r="F197" s="91"/>
      <c r="G197" s="92"/>
    </row>
    <row r="198" s="1" customFormat="true" ht="12.75" hidden="false" customHeight="false" outlineLevel="0" collapsed="false">
      <c r="A198" s="52"/>
      <c r="D198" s="90"/>
      <c r="F198" s="91"/>
      <c r="G198" s="92"/>
    </row>
    <row r="199" s="1" customFormat="true" ht="12.75" hidden="false" customHeight="false" outlineLevel="0" collapsed="false">
      <c r="A199" s="52"/>
      <c r="D199" s="90"/>
      <c r="F199" s="91"/>
      <c r="G199" s="92"/>
    </row>
    <row r="200" s="1" customFormat="true" ht="12.75" hidden="false" customHeight="false" outlineLevel="0" collapsed="false">
      <c r="A200" s="52"/>
      <c r="D200" s="90"/>
      <c r="F200" s="91"/>
      <c r="G200" s="92"/>
    </row>
    <row r="201" s="1" customFormat="true" ht="12.75" hidden="false" customHeight="false" outlineLevel="0" collapsed="false">
      <c r="A201" s="52"/>
      <c r="D201" s="90"/>
      <c r="F201" s="91"/>
      <c r="G201" s="92"/>
    </row>
    <row r="202" s="1" customFormat="true" ht="12.75" hidden="false" customHeight="false" outlineLevel="0" collapsed="false">
      <c r="A202" s="52"/>
      <c r="D202" s="90"/>
      <c r="F202" s="91"/>
      <c r="G202" s="92"/>
    </row>
    <row r="203" s="1" customFormat="true" ht="12.75" hidden="false" customHeight="false" outlineLevel="0" collapsed="false">
      <c r="A203" s="52"/>
      <c r="D203" s="90"/>
      <c r="F203" s="91"/>
      <c r="G203" s="92"/>
    </row>
    <row r="204" s="1" customFormat="true" ht="12.75" hidden="false" customHeight="false" outlineLevel="0" collapsed="false">
      <c r="A204" s="52"/>
      <c r="D204" s="90"/>
      <c r="F204" s="91"/>
      <c r="G204" s="92"/>
    </row>
    <row r="205" s="1" customFormat="true" ht="12.75" hidden="false" customHeight="false" outlineLevel="0" collapsed="false">
      <c r="A205" s="52"/>
      <c r="D205" s="90"/>
      <c r="F205" s="91"/>
      <c r="G205" s="92"/>
    </row>
    <row r="206" s="1" customFormat="true" ht="12.75" hidden="false" customHeight="false" outlineLevel="0" collapsed="false">
      <c r="A206" s="52"/>
      <c r="D206" s="90"/>
      <c r="F206" s="91"/>
      <c r="G206" s="92"/>
    </row>
    <row r="207" s="1" customFormat="true" ht="12.75" hidden="false" customHeight="false" outlineLevel="0" collapsed="false">
      <c r="A207" s="52"/>
      <c r="D207" s="90"/>
      <c r="F207" s="91"/>
      <c r="G207" s="92"/>
    </row>
    <row r="208" s="1" customFormat="true" ht="12.75" hidden="false" customHeight="false" outlineLevel="0" collapsed="false">
      <c r="A208" s="52"/>
      <c r="D208" s="90"/>
      <c r="F208" s="91"/>
      <c r="G208" s="92"/>
    </row>
    <row r="209" s="1" customFormat="true" ht="12.75" hidden="false" customHeight="false" outlineLevel="0" collapsed="false">
      <c r="A209" s="52"/>
      <c r="D209" s="90"/>
      <c r="F209" s="91"/>
      <c r="G209" s="92"/>
    </row>
    <row r="210" s="1" customFormat="true" ht="12.75" hidden="false" customHeight="false" outlineLevel="0" collapsed="false">
      <c r="A210" s="52"/>
      <c r="D210" s="90"/>
      <c r="F210" s="91"/>
      <c r="G210" s="92"/>
    </row>
    <row r="211" s="1" customFormat="true" ht="12.75" hidden="false" customHeight="false" outlineLevel="0" collapsed="false">
      <c r="A211" s="52"/>
      <c r="D211" s="90"/>
      <c r="F211" s="91"/>
      <c r="G211" s="92"/>
    </row>
    <row r="212" s="1" customFormat="true" ht="12.75" hidden="false" customHeight="false" outlineLevel="0" collapsed="false">
      <c r="A212" s="52"/>
      <c r="D212" s="90"/>
      <c r="F212" s="91"/>
      <c r="G212" s="92"/>
    </row>
    <row r="213" s="1" customFormat="true" ht="12.75" hidden="false" customHeight="false" outlineLevel="0" collapsed="false">
      <c r="A213" s="52"/>
      <c r="D213" s="90"/>
      <c r="F213" s="91"/>
      <c r="G213" s="92"/>
    </row>
    <row r="214" s="1" customFormat="true" ht="12.75" hidden="false" customHeight="false" outlineLevel="0" collapsed="false">
      <c r="A214" s="52"/>
      <c r="D214" s="90"/>
      <c r="F214" s="91"/>
      <c r="G214" s="92"/>
    </row>
    <row r="215" s="1" customFormat="true" ht="12.75" hidden="false" customHeight="false" outlineLevel="0" collapsed="false">
      <c r="A215" s="52"/>
      <c r="D215" s="90"/>
      <c r="F215" s="91"/>
      <c r="G215" s="92"/>
    </row>
    <row r="216" s="1" customFormat="true" ht="12.75" hidden="false" customHeight="false" outlineLevel="0" collapsed="false">
      <c r="A216" s="52"/>
      <c r="D216" s="90"/>
      <c r="F216" s="91"/>
      <c r="G216" s="92"/>
    </row>
    <row r="217" s="1" customFormat="true" ht="12.75" hidden="false" customHeight="false" outlineLevel="0" collapsed="false">
      <c r="A217" s="52"/>
      <c r="D217" s="90"/>
      <c r="F217" s="91"/>
      <c r="G217" s="92"/>
    </row>
    <row r="218" s="1" customFormat="true" ht="12.75" hidden="false" customHeight="false" outlineLevel="0" collapsed="false">
      <c r="A218" s="52"/>
      <c r="D218" s="90"/>
      <c r="F218" s="91"/>
      <c r="G218" s="92"/>
    </row>
    <row r="219" s="1" customFormat="true" ht="12.75" hidden="false" customHeight="false" outlineLevel="0" collapsed="false">
      <c r="A219" s="52"/>
      <c r="D219" s="90"/>
      <c r="F219" s="91"/>
      <c r="G219" s="92"/>
    </row>
    <row r="220" s="1" customFormat="true" ht="12.75" hidden="false" customHeight="false" outlineLevel="0" collapsed="false">
      <c r="A220" s="52"/>
      <c r="D220" s="90"/>
      <c r="F220" s="91"/>
      <c r="G220" s="92"/>
    </row>
    <row r="221" s="1" customFormat="true" ht="12.75" hidden="false" customHeight="false" outlineLevel="0" collapsed="false">
      <c r="A221" s="52"/>
      <c r="D221" s="90"/>
      <c r="F221" s="91"/>
      <c r="G221" s="92"/>
    </row>
    <row r="222" s="1" customFormat="true" ht="12.75" hidden="false" customHeight="false" outlineLevel="0" collapsed="false">
      <c r="A222" s="52"/>
      <c r="D222" s="90"/>
      <c r="F222" s="91"/>
      <c r="G222" s="92"/>
    </row>
    <row r="223" s="1" customFormat="true" ht="12.75" hidden="false" customHeight="false" outlineLevel="0" collapsed="false">
      <c r="A223" s="52"/>
      <c r="D223" s="90"/>
      <c r="F223" s="91"/>
      <c r="G223" s="92"/>
    </row>
    <row r="224" s="1" customFormat="true" ht="12.75" hidden="false" customHeight="false" outlineLevel="0" collapsed="false">
      <c r="A224" s="52"/>
      <c r="D224" s="90"/>
      <c r="F224" s="91"/>
      <c r="G224" s="92"/>
    </row>
    <row r="225" s="1" customFormat="true" ht="12.75" hidden="false" customHeight="false" outlineLevel="0" collapsed="false">
      <c r="A225" s="52"/>
      <c r="D225" s="90"/>
      <c r="F225" s="91"/>
      <c r="G225" s="92"/>
    </row>
    <row r="226" s="1" customFormat="true" ht="12.75" hidden="false" customHeight="false" outlineLevel="0" collapsed="false">
      <c r="A226" s="52"/>
      <c r="D226" s="90"/>
      <c r="F226" s="91"/>
      <c r="G226" s="92"/>
    </row>
    <row r="227" s="1" customFormat="true" ht="12.75" hidden="false" customHeight="false" outlineLevel="0" collapsed="false">
      <c r="A227" s="52"/>
      <c r="D227" s="90"/>
      <c r="F227" s="91"/>
      <c r="G227" s="92"/>
    </row>
    <row r="228" s="1" customFormat="true" ht="12.75" hidden="false" customHeight="false" outlineLevel="0" collapsed="false">
      <c r="A228" s="52"/>
      <c r="D228" s="90"/>
      <c r="F228" s="91"/>
      <c r="G228" s="92"/>
    </row>
    <row r="229" s="1" customFormat="true" ht="12.75" hidden="false" customHeight="false" outlineLevel="0" collapsed="false">
      <c r="A229" s="52"/>
      <c r="D229" s="90"/>
      <c r="F229" s="91"/>
      <c r="G229" s="92"/>
    </row>
    <row r="230" s="1" customFormat="true" ht="12.75" hidden="false" customHeight="false" outlineLevel="0" collapsed="false">
      <c r="A230" s="52"/>
      <c r="D230" s="90"/>
      <c r="F230" s="91"/>
      <c r="G230" s="92"/>
    </row>
    <row r="231" s="1" customFormat="true" ht="12.75" hidden="false" customHeight="false" outlineLevel="0" collapsed="false">
      <c r="A231" s="52"/>
      <c r="D231" s="90"/>
      <c r="F231" s="91"/>
      <c r="G231" s="92"/>
    </row>
    <row r="232" s="1" customFormat="true" ht="12.75" hidden="false" customHeight="false" outlineLevel="0" collapsed="false">
      <c r="A232" s="52"/>
      <c r="D232" s="90"/>
      <c r="F232" s="91"/>
      <c r="G232" s="92"/>
    </row>
    <row r="233" s="1" customFormat="true" ht="12.75" hidden="false" customHeight="false" outlineLevel="0" collapsed="false">
      <c r="A233" s="52"/>
      <c r="D233" s="90"/>
      <c r="F233" s="91"/>
      <c r="G233" s="92"/>
    </row>
    <row r="234" s="1" customFormat="true" ht="12.75" hidden="false" customHeight="false" outlineLevel="0" collapsed="false">
      <c r="A234" s="52"/>
      <c r="D234" s="90"/>
      <c r="F234" s="91"/>
      <c r="G234" s="92"/>
    </row>
    <row r="235" s="1" customFormat="true" ht="12.75" hidden="false" customHeight="false" outlineLevel="0" collapsed="false">
      <c r="A235" s="52"/>
      <c r="D235" s="90"/>
      <c r="F235" s="91"/>
      <c r="G235" s="92"/>
    </row>
    <row r="236" s="1" customFormat="true" ht="12.75" hidden="false" customHeight="false" outlineLevel="0" collapsed="false">
      <c r="A236" s="52"/>
      <c r="D236" s="90"/>
      <c r="F236" s="91"/>
      <c r="G236" s="92"/>
    </row>
    <row r="237" s="1" customFormat="true" ht="12.75" hidden="false" customHeight="false" outlineLevel="0" collapsed="false">
      <c r="A237" s="52"/>
      <c r="D237" s="90"/>
      <c r="F237" s="91"/>
      <c r="G237" s="92"/>
    </row>
    <row r="238" s="1" customFormat="true" ht="12.75" hidden="false" customHeight="false" outlineLevel="0" collapsed="false">
      <c r="A238" s="52"/>
      <c r="D238" s="90"/>
      <c r="F238" s="91"/>
      <c r="G238" s="92"/>
    </row>
    <row r="239" s="1" customFormat="true" ht="12.75" hidden="false" customHeight="false" outlineLevel="0" collapsed="false">
      <c r="A239" s="52"/>
      <c r="D239" s="90"/>
      <c r="F239" s="91"/>
      <c r="G239" s="92"/>
    </row>
    <row r="240" s="1" customFormat="true" ht="12.75" hidden="false" customHeight="false" outlineLevel="0" collapsed="false">
      <c r="A240" s="52"/>
      <c r="D240" s="90"/>
      <c r="F240" s="91"/>
      <c r="G240" s="92"/>
    </row>
    <row r="241" s="1" customFormat="true" ht="12.75" hidden="false" customHeight="false" outlineLevel="0" collapsed="false">
      <c r="A241" s="52"/>
      <c r="D241" s="90"/>
      <c r="F241" s="91"/>
      <c r="G241" s="92"/>
    </row>
    <row r="242" s="1" customFormat="true" ht="12.75" hidden="false" customHeight="false" outlineLevel="0" collapsed="false">
      <c r="A242" s="52"/>
      <c r="D242" s="90"/>
      <c r="F242" s="91"/>
      <c r="G242" s="92"/>
    </row>
    <row r="243" s="1" customFormat="true" ht="12.75" hidden="false" customHeight="false" outlineLevel="0" collapsed="false">
      <c r="A243" s="52"/>
      <c r="D243" s="90"/>
      <c r="F243" s="91"/>
      <c r="G243" s="92"/>
    </row>
    <row r="244" s="1" customFormat="true" ht="12.75" hidden="false" customHeight="false" outlineLevel="0" collapsed="false">
      <c r="A244" s="52"/>
      <c r="D244" s="90"/>
      <c r="F244" s="91"/>
      <c r="G244" s="92"/>
    </row>
    <row r="245" s="1" customFormat="true" ht="12.75" hidden="false" customHeight="false" outlineLevel="0" collapsed="false">
      <c r="A245" s="52"/>
      <c r="D245" s="90"/>
      <c r="F245" s="91"/>
      <c r="G245" s="92"/>
    </row>
    <row r="246" s="1" customFormat="true" ht="12.75" hidden="false" customHeight="false" outlineLevel="0" collapsed="false">
      <c r="A246" s="52"/>
      <c r="D246" s="90"/>
      <c r="F246" s="91"/>
      <c r="G246" s="92"/>
    </row>
    <row r="247" s="1" customFormat="true" ht="12.75" hidden="false" customHeight="false" outlineLevel="0" collapsed="false">
      <c r="A247" s="52"/>
      <c r="D247" s="90"/>
      <c r="F247" s="91"/>
      <c r="G247" s="92"/>
    </row>
    <row r="248" s="1" customFormat="true" ht="12.75" hidden="false" customHeight="false" outlineLevel="0" collapsed="false">
      <c r="A248" s="52"/>
      <c r="D248" s="90"/>
      <c r="F248" s="91"/>
      <c r="G248" s="92"/>
    </row>
    <row r="249" s="1" customFormat="true" ht="12.75" hidden="false" customHeight="false" outlineLevel="0" collapsed="false">
      <c r="A249" s="52"/>
      <c r="D249" s="90"/>
      <c r="F249" s="91"/>
      <c r="G249" s="92"/>
    </row>
    <row r="250" s="1" customFormat="true" ht="12.75" hidden="false" customHeight="false" outlineLevel="0" collapsed="false">
      <c r="A250" s="52"/>
      <c r="D250" s="90"/>
      <c r="F250" s="91"/>
      <c r="G250" s="92"/>
    </row>
    <row r="251" s="1" customFormat="true" ht="12.75" hidden="false" customHeight="false" outlineLevel="0" collapsed="false">
      <c r="A251" s="52"/>
      <c r="D251" s="90"/>
      <c r="F251" s="91"/>
      <c r="G251" s="92"/>
    </row>
  </sheetData>
  <printOptions headings="false" gridLines="true" gridLinesSet="true" horizontalCentered="false" verticalCentered="false"/>
  <pageMargins left="0.472222222222222" right="0.39375" top="0.984027777777778" bottom="0.984027777777778" header="0.511805555555555" footer="0.511805555555555"/>
  <pageSetup paperSize="9" scale="100" firstPageNumber="1" fitToWidth="1" fitToHeight="0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49"/>
  <sheetViews>
    <sheetView showFormulas="false" showGridLines="true" showRowColHeaders="true" showZeros="false" rightToLeft="false" tabSelected="false" showOutlineSymbols="true" defaultGridColor="true" view="normal" topLeftCell="A7" colorId="64" zoomScale="100" zoomScaleNormal="100" zoomScalePageLayoutView="100" workbookViewId="0">
      <selection pane="topLeft" activeCell="G12" activeCellId="0" sqref="G12"/>
    </sheetView>
  </sheetViews>
  <sheetFormatPr defaultColWidth="9.15625" defaultRowHeight="12.75" zeroHeight="false" outlineLevelRow="1" outlineLevelCol="0"/>
  <cols>
    <col collapsed="false" customWidth="false" hidden="false" outlineLevel="0" max="1" min="1" style="187" width="9.14"/>
    <col collapsed="false" customWidth="true" hidden="false" outlineLevel="0" max="2" min="2" style="188" width="92.42"/>
    <col collapsed="false" customWidth="true" hidden="false" outlineLevel="0" max="3" min="3" style="189" width="8.57"/>
    <col collapsed="false" customWidth="false" hidden="false" outlineLevel="0" max="4" min="4" style="187" width="9.14"/>
    <col collapsed="false" customWidth="true" hidden="false" outlineLevel="0" max="5" min="5" style="190" width="18.14"/>
    <col collapsed="false" customWidth="true" hidden="false" outlineLevel="0" max="6" min="6" style="191" width="18.14"/>
    <col collapsed="false" customWidth="true" hidden="false" outlineLevel="0" max="7" min="7" style="187" width="18.14"/>
    <col collapsed="false" customWidth="false" hidden="false" outlineLevel="0" max="1024" min="8" style="187" width="9.14"/>
  </cols>
  <sheetData>
    <row r="1" customFormat="false" ht="16.5" hidden="false" customHeight="false" outlineLevel="0" collapsed="false">
      <c r="A1" s="192"/>
      <c r="B1" s="193" t="s">
        <v>219</v>
      </c>
      <c r="C1" s="194"/>
      <c r="D1" s="192" t="s">
        <v>220</v>
      </c>
      <c r="E1" s="195" t="s">
        <v>221</v>
      </c>
      <c r="F1" s="196" t="s">
        <v>222</v>
      </c>
    </row>
    <row r="2" customFormat="false" ht="16.5" hidden="false" customHeight="false" outlineLevel="0" collapsed="false">
      <c r="A2" s="192"/>
      <c r="B2" s="193"/>
      <c r="C2" s="194"/>
      <c r="D2" s="192"/>
      <c r="E2" s="195" t="s">
        <v>223</v>
      </c>
      <c r="F2" s="196" t="s">
        <v>224</v>
      </c>
    </row>
    <row r="3" customFormat="false" ht="16.5" hidden="false" customHeight="false" outlineLevel="0" collapsed="false">
      <c r="A3" s="192"/>
      <c r="B3" s="193" t="s">
        <v>225</v>
      </c>
      <c r="C3" s="194"/>
      <c r="D3" s="192"/>
      <c r="E3" s="195" t="s">
        <v>226</v>
      </c>
      <c r="F3" s="196" t="s">
        <v>227</v>
      </c>
    </row>
    <row r="4" customFormat="false" ht="16.5" hidden="false" customHeight="false" outlineLevel="0" collapsed="false">
      <c r="A4" s="192"/>
      <c r="B4" s="197" t="s">
        <v>228</v>
      </c>
      <c r="C4" s="194"/>
      <c r="D4" s="192"/>
      <c r="E4" s="195" t="s">
        <v>229</v>
      </c>
      <c r="F4" s="198" t="n">
        <v>330</v>
      </c>
    </row>
    <row r="5" customFormat="false" ht="16.5" hidden="false" customHeight="false" outlineLevel="0" collapsed="false">
      <c r="A5" s="192"/>
      <c r="B5" s="193" t="s">
        <v>230</v>
      </c>
      <c r="C5" s="194"/>
      <c r="D5" s="192"/>
      <c r="E5" s="195" t="s">
        <v>231</v>
      </c>
      <c r="F5" s="198" t="n">
        <v>30</v>
      </c>
    </row>
    <row r="6" customFormat="false" ht="16.5" hidden="false" customHeight="false" outlineLevel="0" collapsed="false">
      <c r="A6" s="192"/>
      <c r="B6" s="193"/>
      <c r="C6" s="194"/>
      <c r="D6" s="192"/>
      <c r="E6" s="195"/>
      <c r="F6" s="196"/>
    </row>
    <row r="7" customFormat="false" ht="12.75" hidden="false" customHeight="false" outlineLevel="0" collapsed="false">
      <c r="A7" s="192"/>
      <c r="B7" s="199"/>
      <c r="C7" s="200"/>
      <c r="D7" s="192"/>
      <c r="E7" s="195"/>
      <c r="F7" s="196"/>
    </row>
    <row r="8" customFormat="false" ht="25.5" hidden="false" customHeight="false" outlineLevel="0" collapsed="false">
      <c r="A8" s="201" t="s">
        <v>232</v>
      </c>
      <c r="B8" s="202" t="s">
        <v>8</v>
      </c>
      <c r="C8" s="203" t="s">
        <v>233</v>
      </c>
      <c r="D8" s="203" t="s">
        <v>234</v>
      </c>
      <c r="E8" s="204" t="s">
        <v>235</v>
      </c>
      <c r="F8" s="205" t="s">
        <v>236</v>
      </c>
      <c r="G8" s="206"/>
    </row>
    <row r="9" customFormat="false" ht="16.5" hidden="false" customHeight="false" outlineLevel="0" collapsed="false">
      <c r="A9" s="207" t="s">
        <v>237</v>
      </c>
      <c r="B9" s="208" t="s">
        <v>238</v>
      </c>
      <c r="C9" s="209" t="s">
        <v>239</v>
      </c>
      <c r="D9" s="210"/>
      <c r="E9" s="211"/>
      <c r="F9" s="212" t="n">
        <f aca="false">0+F10+F20+F27+F38</f>
        <v>0</v>
      </c>
    </row>
    <row r="10" customFormat="false" ht="16.5" hidden="false" customHeight="false" outlineLevel="0" collapsed="false">
      <c r="A10" s="213" t="n">
        <v>1</v>
      </c>
      <c r="B10" s="214" t="s">
        <v>240</v>
      </c>
      <c r="C10" s="215" t="s">
        <v>239</v>
      </c>
      <c r="D10" s="216"/>
      <c r="E10" s="217"/>
      <c r="F10" s="218" t="n">
        <f aca="false">0+F11+F13+F15+F18</f>
        <v>0</v>
      </c>
    </row>
    <row r="11" customFormat="false" ht="13.8" hidden="false" customHeight="false" outlineLevel="0" collapsed="false">
      <c r="A11" s="219" t="s">
        <v>241</v>
      </c>
      <c r="B11" s="220" t="s">
        <v>242</v>
      </c>
      <c r="C11" s="221" t="s">
        <v>243</v>
      </c>
      <c r="D11" s="222" t="n">
        <v>1</v>
      </c>
      <c r="E11" s="223"/>
      <c r="F11" s="224"/>
    </row>
    <row r="12" s="229" customFormat="true" ht="108.95" hidden="false" customHeight="false" outlineLevel="1" collapsed="false">
      <c r="A12" s="225"/>
      <c r="B12" s="226" t="s">
        <v>244</v>
      </c>
      <c r="C12" s="227"/>
      <c r="D12" s="225"/>
      <c r="E12" s="228"/>
      <c r="F12" s="224"/>
    </row>
    <row r="13" customFormat="false" ht="13.8" hidden="false" customHeight="false" outlineLevel="0" collapsed="false">
      <c r="A13" s="219" t="s">
        <v>245</v>
      </c>
      <c r="B13" s="220" t="s">
        <v>246</v>
      </c>
      <c r="C13" s="221" t="s">
        <v>247</v>
      </c>
      <c r="D13" s="222" t="n">
        <v>9.2</v>
      </c>
      <c r="E13" s="223"/>
      <c r="F13" s="224"/>
    </row>
    <row r="14" s="229" customFormat="true" ht="28.35" hidden="false" customHeight="false" outlineLevel="1" collapsed="false">
      <c r="A14" s="225"/>
      <c r="B14" s="226" t="s">
        <v>248</v>
      </c>
      <c r="C14" s="227"/>
      <c r="D14" s="225"/>
      <c r="E14" s="228"/>
      <c r="F14" s="224"/>
    </row>
    <row r="15" customFormat="false" ht="13.8" hidden="false" customHeight="false" outlineLevel="0" collapsed="false">
      <c r="A15" s="219" t="s">
        <v>249</v>
      </c>
      <c r="B15" s="220" t="s">
        <v>250</v>
      </c>
      <c r="C15" s="221" t="s">
        <v>251</v>
      </c>
      <c r="D15" s="222" t="n">
        <v>3.5</v>
      </c>
      <c r="E15" s="223"/>
      <c r="F15" s="224"/>
    </row>
    <row r="16" s="229" customFormat="true" ht="19.4" hidden="false" customHeight="false" outlineLevel="1" collapsed="false">
      <c r="A16" s="225"/>
      <c r="B16" s="226" t="s">
        <v>252</v>
      </c>
      <c r="C16" s="227"/>
      <c r="D16" s="225"/>
      <c r="E16" s="228"/>
      <c r="F16" s="224"/>
    </row>
    <row r="17" customFormat="false" ht="13.8" hidden="false" customHeight="false" outlineLevel="0" collapsed="false">
      <c r="A17" s="219" t="s">
        <v>253</v>
      </c>
      <c r="B17" s="220" t="s">
        <v>254</v>
      </c>
      <c r="C17" s="221" t="s">
        <v>239</v>
      </c>
      <c r="D17" s="222"/>
      <c r="E17" s="223"/>
      <c r="F17" s="224"/>
    </row>
    <row r="18" customFormat="false" ht="13.8" hidden="false" customHeight="false" outlineLevel="0" collapsed="false">
      <c r="A18" s="230" t="s">
        <v>255</v>
      </c>
      <c r="B18" s="231" t="s">
        <v>256</v>
      </c>
      <c r="C18" s="232" t="s">
        <v>243</v>
      </c>
      <c r="D18" s="233" t="n">
        <v>1</v>
      </c>
      <c r="E18" s="234"/>
      <c r="F18" s="224"/>
    </row>
    <row r="19" s="229" customFormat="true" ht="46.25" hidden="false" customHeight="false" outlineLevel="1" collapsed="false">
      <c r="A19" s="225"/>
      <c r="B19" s="226" t="s">
        <v>257</v>
      </c>
      <c r="C19" s="227"/>
      <c r="D19" s="225"/>
      <c r="E19" s="228"/>
      <c r="F19" s="224"/>
    </row>
    <row r="20" customFormat="false" ht="13.8" hidden="false" customHeight="false" outlineLevel="0" collapsed="false">
      <c r="A20" s="213" t="n">
        <v>2</v>
      </c>
      <c r="B20" s="214" t="s">
        <v>258</v>
      </c>
      <c r="C20" s="215" t="s">
        <v>239</v>
      </c>
      <c r="D20" s="216"/>
      <c r="E20" s="217"/>
      <c r="F20" s="218"/>
    </row>
    <row r="21" customFormat="false" ht="13.8" hidden="false" customHeight="false" outlineLevel="0" collapsed="false">
      <c r="A21" s="230" t="s">
        <v>259</v>
      </c>
      <c r="B21" s="231" t="s">
        <v>260</v>
      </c>
      <c r="C21" s="232" t="s">
        <v>261</v>
      </c>
      <c r="D21" s="233" t="n">
        <v>1</v>
      </c>
      <c r="E21" s="234"/>
      <c r="F21" s="224"/>
    </row>
    <row r="22" s="229" customFormat="true" ht="82.05" hidden="false" customHeight="false" outlineLevel="1" collapsed="false">
      <c r="A22" s="225"/>
      <c r="B22" s="226" t="s">
        <v>262</v>
      </c>
      <c r="C22" s="227"/>
      <c r="D22" s="225"/>
      <c r="E22" s="228"/>
      <c r="F22" s="235"/>
    </row>
    <row r="23" customFormat="false" ht="13.8" hidden="false" customHeight="false" outlineLevel="0" collapsed="false">
      <c r="A23" s="230" t="s">
        <v>263</v>
      </c>
      <c r="B23" s="231" t="s">
        <v>264</v>
      </c>
      <c r="C23" s="232" t="s">
        <v>261</v>
      </c>
      <c r="D23" s="233" t="n">
        <v>1</v>
      </c>
      <c r="E23" s="234"/>
      <c r="F23" s="224"/>
    </row>
    <row r="24" s="229" customFormat="true" ht="28.35" hidden="false" customHeight="false" outlineLevel="1" collapsed="false">
      <c r="A24" s="225"/>
      <c r="B24" s="226" t="s">
        <v>265</v>
      </c>
      <c r="C24" s="227"/>
      <c r="D24" s="225"/>
      <c r="E24" s="228"/>
      <c r="F24" s="235"/>
    </row>
    <row r="25" customFormat="false" ht="13.8" hidden="false" customHeight="false" outlineLevel="0" collapsed="false">
      <c r="A25" s="230" t="s">
        <v>266</v>
      </c>
      <c r="B25" s="231" t="s">
        <v>267</v>
      </c>
      <c r="C25" s="232" t="s">
        <v>261</v>
      </c>
      <c r="D25" s="233" t="n">
        <v>1</v>
      </c>
      <c r="E25" s="234"/>
      <c r="F25" s="224"/>
    </row>
    <row r="26" s="229" customFormat="true" ht="28.35" hidden="false" customHeight="false" outlineLevel="1" collapsed="false">
      <c r="A26" s="225"/>
      <c r="B26" s="226" t="s">
        <v>268</v>
      </c>
      <c r="C26" s="227"/>
      <c r="D26" s="225"/>
      <c r="E26" s="228"/>
      <c r="F26" s="235"/>
    </row>
    <row r="27" customFormat="false" ht="13.8" hidden="false" customHeight="false" outlineLevel="0" collapsed="false">
      <c r="A27" s="213" t="n">
        <v>3</v>
      </c>
      <c r="B27" s="214" t="s">
        <v>269</v>
      </c>
      <c r="C27" s="215" t="s">
        <v>239</v>
      </c>
      <c r="D27" s="216"/>
      <c r="E27" s="217"/>
      <c r="F27" s="218"/>
    </row>
    <row r="28" customFormat="false" ht="13.8" hidden="false" customHeight="false" outlineLevel="0" collapsed="false">
      <c r="A28" s="230" t="s">
        <v>270</v>
      </c>
      <c r="B28" s="231" t="s">
        <v>271</v>
      </c>
      <c r="C28" s="232" t="s">
        <v>261</v>
      </c>
      <c r="D28" s="233" t="n">
        <v>1</v>
      </c>
      <c r="E28" s="234"/>
      <c r="F28" s="224"/>
    </row>
    <row r="29" s="229" customFormat="true" ht="73.1" hidden="false" customHeight="false" outlineLevel="1" collapsed="false">
      <c r="A29" s="225"/>
      <c r="B29" s="226" t="s">
        <v>272</v>
      </c>
      <c r="C29" s="227"/>
      <c r="D29" s="225"/>
      <c r="E29" s="228"/>
      <c r="F29" s="235"/>
    </row>
    <row r="30" customFormat="false" ht="13.8" hidden="false" customHeight="false" outlineLevel="0" collapsed="false">
      <c r="A30" s="230" t="s">
        <v>273</v>
      </c>
      <c r="B30" s="231" t="s">
        <v>274</v>
      </c>
      <c r="C30" s="232" t="s">
        <v>261</v>
      </c>
      <c r="D30" s="233" t="n">
        <v>1</v>
      </c>
      <c r="E30" s="234"/>
      <c r="F30" s="224"/>
    </row>
    <row r="31" s="229" customFormat="true" ht="28.35" hidden="false" customHeight="false" outlineLevel="1" collapsed="false">
      <c r="A31" s="225"/>
      <c r="B31" s="226" t="s">
        <v>275</v>
      </c>
      <c r="C31" s="227"/>
      <c r="D31" s="225"/>
      <c r="E31" s="228"/>
      <c r="F31" s="235"/>
    </row>
    <row r="32" customFormat="false" ht="13.8" hidden="false" customHeight="false" outlineLevel="0" collapsed="false">
      <c r="A32" s="230" t="s">
        <v>276</v>
      </c>
      <c r="B32" s="231" t="s">
        <v>277</v>
      </c>
      <c r="C32" s="232" t="s">
        <v>261</v>
      </c>
      <c r="D32" s="233" t="n">
        <v>1</v>
      </c>
      <c r="E32" s="234"/>
      <c r="F32" s="224"/>
    </row>
    <row r="33" s="229" customFormat="true" ht="12.8" hidden="false" customHeight="false" outlineLevel="1" collapsed="false">
      <c r="A33" s="225"/>
      <c r="B33" s="226" t="s">
        <v>278</v>
      </c>
      <c r="C33" s="227"/>
      <c r="D33" s="225"/>
      <c r="E33" s="228"/>
      <c r="F33" s="235"/>
    </row>
    <row r="34" customFormat="false" ht="13.8" hidden="false" customHeight="false" outlineLevel="0" collapsed="false">
      <c r="A34" s="230" t="s">
        <v>279</v>
      </c>
      <c r="B34" s="231" t="s">
        <v>280</v>
      </c>
      <c r="C34" s="232" t="s">
        <v>261</v>
      </c>
      <c r="D34" s="233" t="n">
        <v>1</v>
      </c>
      <c r="E34" s="234"/>
      <c r="F34" s="224"/>
    </row>
    <row r="35" s="229" customFormat="true" ht="73.1" hidden="false" customHeight="false" outlineLevel="1" collapsed="false">
      <c r="A35" s="225"/>
      <c r="B35" s="226" t="s">
        <v>281</v>
      </c>
      <c r="C35" s="227"/>
      <c r="D35" s="225"/>
      <c r="E35" s="228"/>
      <c r="F35" s="235"/>
    </row>
    <row r="36" customFormat="false" ht="13.8" hidden="false" customHeight="false" outlineLevel="0" collapsed="false">
      <c r="A36" s="230" t="s">
        <v>282</v>
      </c>
      <c r="B36" s="231" t="s">
        <v>283</v>
      </c>
      <c r="C36" s="232" t="s">
        <v>243</v>
      </c>
      <c r="D36" s="233" t="n">
        <v>1</v>
      </c>
      <c r="E36" s="234"/>
      <c r="F36" s="224"/>
    </row>
    <row r="37" s="229" customFormat="true" ht="12.8" hidden="false" customHeight="false" outlineLevel="1" collapsed="false">
      <c r="A37" s="225"/>
      <c r="B37" s="226" t="s">
        <v>284</v>
      </c>
      <c r="C37" s="227"/>
      <c r="D37" s="225"/>
      <c r="E37" s="228"/>
      <c r="F37" s="235"/>
    </row>
    <row r="38" customFormat="false" ht="13.8" hidden="false" customHeight="false" outlineLevel="0" collapsed="false">
      <c r="A38" s="213" t="n">
        <v>4</v>
      </c>
      <c r="B38" s="214" t="s">
        <v>285</v>
      </c>
      <c r="C38" s="215" t="s">
        <v>239</v>
      </c>
      <c r="D38" s="216"/>
      <c r="E38" s="217"/>
      <c r="F38" s="218"/>
    </row>
    <row r="39" customFormat="false" ht="13.8" hidden="false" customHeight="false" outlineLevel="0" collapsed="false">
      <c r="A39" s="230" t="s">
        <v>286</v>
      </c>
      <c r="B39" s="231" t="s">
        <v>287</v>
      </c>
      <c r="C39" s="232" t="s">
        <v>251</v>
      </c>
      <c r="D39" s="233" t="n">
        <v>9</v>
      </c>
      <c r="E39" s="234"/>
      <c r="F39" s="224"/>
    </row>
    <row r="40" s="229" customFormat="true" ht="73.1" hidden="false" customHeight="false" outlineLevel="1" collapsed="false">
      <c r="A40" s="225"/>
      <c r="B40" s="226" t="s">
        <v>288</v>
      </c>
      <c r="C40" s="227"/>
      <c r="D40" s="225"/>
      <c r="E40" s="228"/>
      <c r="F40" s="235"/>
    </row>
    <row r="41" customFormat="false" ht="13.8" hidden="false" customHeight="false" outlineLevel="0" collapsed="false">
      <c r="A41" s="230" t="s">
        <v>289</v>
      </c>
      <c r="B41" s="231" t="s">
        <v>290</v>
      </c>
      <c r="C41" s="232" t="s">
        <v>261</v>
      </c>
      <c r="D41" s="233" t="n">
        <v>2</v>
      </c>
      <c r="E41" s="234"/>
      <c r="F41" s="224"/>
    </row>
    <row r="42" s="229" customFormat="true" ht="82.05" hidden="false" customHeight="false" outlineLevel="1" collapsed="false">
      <c r="A42" s="225"/>
      <c r="B42" s="226" t="s">
        <v>291</v>
      </c>
      <c r="C42" s="227"/>
      <c r="D42" s="225"/>
      <c r="E42" s="228"/>
      <c r="F42" s="235"/>
    </row>
    <row r="43" customFormat="false" ht="13.8" hidden="false" customHeight="false" outlineLevel="0" collapsed="false">
      <c r="A43" s="230" t="s">
        <v>292</v>
      </c>
      <c r="B43" s="231" t="s">
        <v>293</v>
      </c>
      <c r="C43" s="232" t="s">
        <v>261</v>
      </c>
      <c r="D43" s="233" t="n">
        <v>2</v>
      </c>
      <c r="E43" s="234"/>
      <c r="F43" s="224"/>
    </row>
    <row r="44" s="229" customFormat="true" ht="19.4" hidden="false" customHeight="false" outlineLevel="1" collapsed="false">
      <c r="A44" s="225"/>
      <c r="B44" s="226" t="s">
        <v>294</v>
      </c>
      <c r="C44" s="227"/>
      <c r="D44" s="225"/>
      <c r="E44" s="228"/>
      <c r="F44" s="235"/>
    </row>
    <row r="45" customFormat="false" ht="13.8" hidden="false" customHeight="false" outlineLevel="0" collapsed="false">
      <c r="A45" s="230" t="s">
        <v>295</v>
      </c>
      <c r="B45" s="231" t="s">
        <v>296</v>
      </c>
      <c r="C45" s="232" t="s">
        <v>261</v>
      </c>
      <c r="D45" s="233" t="n">
        <v>1</v>
      </c>
      <c r="E45" s="234"/>
      <c r="F45" s="224"/>
    </row>
    <row r="46" s="229" customFormat="true" ht="37.3" hidden="false" customHeight="false" outlineLevel="1" collapsed="false">
      <c r="A46" s="225"/>
      <c r="B46" s="226" t="s">
        <v>297</v>
      </c>
      <c r="C46" s="227"/>
      <c r="D46" s="225"/>
      <c r="E46" s="228"/>
      <c r="F46" s="235"/>
    </row>
    <row r="47" customFormat="false" ht="13.8" hidden="false" customHeight="false" outlineLevel="0" collapsed="false">
      <c r="A47" s="236"/>
      <c r="B47" s="237" t="s">
        <v>238</v>
      </c>
      <c r="C47" s="238" t="s">
        <v>239</v>
      </c>
      <c r="D47" s="239"/>
      <c r="E47" s="240"/>
      <c r="F47" s="241"/>
    </row>
    <row r="48" customFormat="false" ht="12.8" hidden="false" customHeight="false" outlineLevel="0" collapsed="false"/>
    <row r="49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H67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J58" activeCellId="0" sqref="J58"/>
    </sheetView>
  </sheetViews>
  <sheetFormatPr defaultColWidth="9.15625" defaultRowHeight="15" zeroHeight="false" outlineLevelRow="0" outlineLevelCol="0"/>
  <cols>
    <col collapsed="false" customWidth="true" hidden="false" outlineLevel="0" max="1" min="1" style="242" width="46.29"/>
    <col collapsed="false" customWidth="true" hidden="false" outlineLevel="0" max="2" min="2" style="243" width="3.99"/>
    <col collapsed="false" customWidth="true" hidden="false" outlineLevel="0" max="3" min="3" style="244" width="6.42"/>
    <col collapsed="false" customWidth="true" hidden="false" outlineLevel="0" max="4" min="4" style="244" width="9"/>
    <col collapsed="false" customWidth="true" hidden="false" outlineLevel="0" max="5" min="5" style="244" width="13.43"/>
    <col collapsed="false" customWidth="true" hidden="false" outlineLevel="0" max="6" min="6" style="244" width="10"/>
    <col collapsed="false" customWidth="true" hidden="false" outlineLevel="0" max="8" min="7" style="244" width="12.57"/>
    <col collapsed="false" customWidth="false" hidden="false" outlineLevel="0" max="1024" min="9" style="245" width="9.14"/>
  </cols>
  <sheetData>
    <row r="2" customFormat="false" ht="20.25" hidden="false" customHeight="false" outlineLevel="0" collapsed="false">
      <c r="A2" s="7" t="s">
        <v>0</v>
      </c>
    </row>
    <row r="3" customFormat="false" ht="15" hidden="false" customHeight="false" outlineLevel="0" collapsed="false">
      <c r="A3" s="11" t="s">
        <v>1</v>
      </c>
    </row>
    <row r="4" customFormat="false" ht="15" hidden="false" customHeight="false" outlineLevel="0" collapsed="false">
      <c r="A4" s="13"/>
    </row>
    <row r="5" customFormat="false" ht="15.75" hidden="false" customHeight="false" outlineLevel="0" collapsed="false">
      <c r="A5" s="15" t="s">
        <v>2</v>
      </c>
    </row>
    <row r="6" customFormat="false" ht="15.75" hidden="false" customHeight="false" outlineLevel="0" collapsed="false">
      <c r="A6" s="15"/>
    </row>
    <row r="7" customFormat="false" ht="15.75" hidden="false" customHeight="false" outlineLevel="0" collapsed="false">
      <c r="A7" s="15" t="s">
        <v>298</v>
      </c>
    </row>
    <row r="11" customFormat="false" ht="15" hidden="false" customHeight="false" outlineLevel="0" collapsed="false">
      <c r="A11" s="246" t="s">
        <v>299</v>
      </c>
      <c r="B11" s="247" t="s">
        <v>300</v>
      </c>
      <c r="C11" s="248" t="s">
        <v>234</v>
      </c>
      <c r="D11" s="248" t="s">
        <v>301</v>
      </c>
      <c r="E11" s="248" t="s">
        <v>302</v>
      </c>
      <c r="F11" s="248" t="s">
        <v>303</v>
      </c>
      <c r="G11" s="248" t="s">
        <v>304</v>
      </c>
      <c r="H11" s="248" t="s">
        <v>305</v>
      </c>
    </row>
    <row r="12" customFormat="false" ht="15" hidden="false" customHeight="false" outlineLevel="0" collapsed="false">
      <c r="A12" s="249" t="s">
        <v>306</v>
      </c>
      <c r="B12" s="250"/>
      <c r="C12" s="251"/>
      <c r="D12" s="251"/>
      <c r="E12" s="251"/>
      <c r="F12" s="251"/>
      <c r="G12" s="251"/>
      <c r="H12" s="251"/>
    </row>
    <row r="13" customFormat="false" ht="15" hidden="false" customHeight="false" outlineLevel="0" collapsed="false">
      <c r="A13" s="252" t="s">
        <v>307</v>
      </c>
      <c r="B13" s="253"/>
      <c r="C13" s="254"/>
      <c r="D13" s="254"/>
      <c r="E13" s="254"/>
      <c r="F13" s="254"/>
      <c r="G13" s="254"/>
      <c r="H13" s="254"/>
    </row>
    <row r="14" customFormat="false" ht="13.8" hidden="false" customHeight="false" outlineLevel="0" collapsed="false">
      <c r="A14" s="255" t="s">
        <v>308</v>
      </c>
      <c r="B14" s="256" t="s">
        <v>25</v>
      </c>
      <c r="C14" s="257" t="n">
        <v>1</v>
      </c>
      <c r="D14" s="257"/>
      <c r="E14" s="257"/>
      <c r="F14" s="257"/>
      <c r="G14" s="257"/>
      <c r="H14" s="257"/>
    </row>
    <row r="15" customFormat="false" ht="13.8" hidden="false" customHeight="false" outlineLevel="0" collapsed="false">
      <c r="A15" s="255" t="s">
        <v>309</v>
      </c>
      <c r="B15" s="256" t="s">
        <v>25</v>
      </c>
      <c r="C15" s="257" t="n">
        <v>1</v>
      </c>
      <c r="D15" s="257"/>
      <c r="E15" s="257"/>
      <c r="F15" s="257"/>
      <c r="G15" s="257"/>
      <c r="H15" s="257"/>
    </row>
    <row r="16" customFormat="false" ht="13.8" hidden="false" customHeight="false" outlineLevel="0" collapsed="false">
      <c r="A16" s="255" t="s">
        <v>310</v>
      </c>
      <c r="B16" s="256" t="s">
        <v>25</v>
      </c>
      <c r="C16" s="257" t="n">
        <v>6</v>
      </c>
      <c r="D16" s="257"/>
      <c r="E16" s="257"/>
      <c r="F16" s="257"/>
      <c r="G16" s="257"/>
      <c r="H16" s="257"/>
    </row>
    <row r="17" customFormat="false" ht="13.8" hidden="false" customHeight="false" outlineLevel="0" collapsed="false">
      <c r="A17" s="255" t="s">
        <v>311</v>
      </c>
      <c r="B17" s="256" t="s">
        <v>25</v>
      </c>
      <c r="C17" s="257" t="n">
        <v>2</v>
      </c>
      <c r="D17" s="257"/>
      <c r="E17" s="257"/>
      <c r="F17" s="257"/>
      <c r="G17" s="257"/>
      <c r="H17" s="257"/>
    </row>
    <row r="18" customFormat="false" ht="22.35" hidden="false" customHeight="false" outlineLevel="0" collapsed="false">
      <c r="A18" s="255" t="s">
        <v>312</v>
      </c>
      <c r="B18" s="256" t="s">
        <v>25</v>
      </c>
      <c r="C18" s="257" t="n">
        <v>2</v>
      </c>
      <c r="D18" s="257"/>
      <c r="E18" s="257"/>
      <c r="F18" s="257"/>
      <c r="G18" s="257"/>
      <c r="H18" s="257"/>
    </row>
    <row r="19" customFormat="false" ht="13.8" hidden="false" customHeight="false" outlineLevel="0" collapsed="false">
      <c r="A19" s="255" t="s">
        <v>313</v>
      </c>
      <c r="B19" s="256" t="s">
        <v>25</v>
      </c>
      <c r="C19" s="257" t="n">
        <v>2</v>
      </c>
      <c r="D19" s="257"/>
      <c r="E19" s="257"/>
      <c r="F19" s="257"/>
      <c r="G19" s="257"/>
      <c r="H19" s="257"/>
    </row>
    <row r="20" customFormat="false" ht="13.8" hidden="false" customHeight="false" outlineLevel="0" collapsed="false">
      <c r="A20" s="255" t="s">
        <v>314</v>
      </c>
      <c r="B20" s="256" t="s">
        <v>25</v>
      </c>
      <c r="C20" s="257" t="n">
        <v>3</v>
      </c>
      <c r="D20" s="257"/>
      <c r="E20" s="257"/>
      <c r="F20" s="257"/>
      <c r="G20" s="257"/>
      <c r="H20" s="257"/>
    </row>
    <row r="21" customFormat="false" ht="22.35" hidden="false" customHeight="false" outlineLevel="0" collapsed="false">
      <c r="A21" s="255" t="s">
        <v>315</v>
      </c>
      <c r="B21" s="256" t="s">
        <v>25</v>
      </c>
      <c r="C21" s="257" t="n">
        <v>3</v>
      </c>
      <c r="D21" s="257"/>
      <c r="E21" s="257"/>
      <c r="F21" s="257"/>
      <c r="G21" s="257"/>
      <c r="H21" s="257"/>
    </row>
    <row r="22" customFormat="false" ht="13.8" hidden="false" customHeight="false" outlineLevel="0" collapsed="false">
      <c r="A22" s="255" t="s">
        <v>316</v>
      </c>
      <c r="B22" s="256" t="s">
        <v>25</v>
      </c>
      <c r="C22" s="257" t="n">
        <v>12</v>
      </c>
      <c r="D22" s="257"/>
      <c r="E22" s="257"/>
      <c r="F22" s="257"/>
      <c r="G22" s="257"/>
      <c r="H22" s="257"/>
    </row>
    <row r="23" customFormat="false" ht="13.8" hidden="false" customHeight="false" outlineLevel="0" collapsed="false">
      <c r="A23" s="255" t="s">
        <v>317</v>
      </c>
      <c r="B23" s="256" t="s">
        <v>25</v>
      </c>
      <c r="C23" s="257" t="n">
        <v>6</v>
      </c>
      <c r="D23" s="257"/>
      <c r="E23" s="257"/>
      <c r="F23" s="257"/>
      <c r="G23" s="257"/>
      <c r="H23" s="257"/>
    </row>
    <row r="24" customFormat="false" ht="13.8" hidden="false" customHeight="false" outlineLevel="0" collapsed="false">
      <c r="A24" s="255" t="s">
        <v>318</v>
      </c>
      <c r="B24" s="256" t="s">
        <v>25</v>
      </c>
      <c r="C24" s="257" t="n">
        <v>3</v>
      </c>
      <c r="D24" s="257"/>
      <c r="E24" s="257"/>
      <c r="F24" s="257"/>
      <c r="G24" s="257"/>
      <c r="H24" s="257"/>
    </row>
    <row r="25" customFormat="false" ht="13.8" hidden="false" customHeight="false" outlineLevel="0" collapsed="false">
      <c r="A25" s="255" t="s">
        <v>319</v>
      </c>
      <c r="B25" s="256" t="s">
        <v>25</v>
      </c>
      <c r="C25" s="257" t="n">
        <v>3</v>
      </c>
      <c r="D25" s="257"/>
      <c r="E25" s="257"/>
      <c r="F25" s="257"/>
      <c r="G25" s="257"/>
      <c r="H25" s="257"/>
    </row>
    <row r="26" customFormat="false" ht="22.35" hidden="false" customHeight="false" outlineLevel="0" collapsed="false">
      <c r="A26" s="255" t="s">
        <v>320</v>
      </c>
      <c r="B26" s="256" t="s">
        <v>321</v>
      </c>
      <c r="C26" s="257" t="n">
        <v>1</v>
      </c>
      <c r="D26" s="257"/>
      <c r="E26" s="257"/>
      <c r="F26" s="257"/>
      <c r="G26" s="257"/>
      <c r="H26" s="257"/>
    </row>
    <row r="27" customFormat="false" ht="13.8" hidden="false" customHeight="false" outlineLevel="0" collapsed="false">
      <c r="A27" s="255" t="s">
        <v>322</v>
      </c>
      <c r="B27" s="256" t="s">
        <v>323</v>
      </c>
      <c r="C27" s="257" t="n">
        <v>14</v>
      </c>
      <c r="D27" s="257"/>
      <c r="E27" s="257"/>
      <c r="F27" s="257"/>
      <c r="G27" s="257"/>
      <c r="H27" s="257"/>
    </row>
    <row r="28" customFormat="false" ht="23.85" hidden="false" customHeight="false" outlineLevel="0" collapsed="false">
      <c r="A28" s="252" t="s">
        <v>324</v>
      </c>
      <c r="B28" s="253"/>
      <c r="C28" s="254"/>
      <c r="D28" s="254"/>
      <c r="E28" s="254"/>
      <c r="F28" s="254"/>
      <c r="G28" s="254"/>
      <c r="H28" s="254"/>
    </row>
    <row r="29" customFormat="false" ht="13.8" hidden="false" customHeight="false" outlineLevel="0" collapsed="false">
      <c r="A29" s="258" t="s">
        <v>325</v>
      </c>
      <c r="B29" s="259"/>
      <c r="C29" s="260"/>
      <c r="D29" s="260"/>
      <c r="E29" s="260"/>
      <c r="F29" s="260"/>
      <c r="G29" s="260"/>
      <c r="H29" s="260"/>
    </row>
    <row r="30" customFormat="false" ht="13.8" hidden="false" customHeight="false" outlineLevel="0" collapsed="false">
      <c r="A30" s="255" t="s">
        <v>326</v>
      </c>
      <c r="B30" s="256" t="s">
        <v>327</v>
      </c>
      <c r="C30" s="257" t="n">
        <v>150</v>
      </c>
      <c r="D30" s="257"/>
      <c r="E30" s="257"/>
      <c r="F30" s="257"/>
      <c r="G30" s="257"/>
      <c r="H30" s="257"/>
    </row>
    <row r="31" customFormat="false" ht="13.8" hidden="false" customHeight="false" outlineLevel="0" collapsed="false">
      <c r="A31" s="255" t="s">
        <v>328</v>
      </c>
      <c r="B31" s="256" t="s">
        <v>327</v>
      </c>
      <c r="C31" s="257" t="n">
        <v>15</v>
      </c>
      <c r="D31" s="257"/>
      <c r="E31" s="257"/>
      <c r="F31" s="257"/>
      <c r="G31" s="257"/>
      <c r="H31" s="257"/>
    </row>
    <row r="32" customFormat="false" ht="13.8" hidden="false" customHeight="false" outlineLevel="0" collapsed="false">
      <c r="A32" s="258" t="s">
        <v>329</v>
      </c>
      <c r="B32" s="259"/>
      <c r="C32" s="260"/>
      <c r="D32" s="260"/>
      <c r="E32" s="260"/>
      <c r="F32" s="260"/>
      <c r="G32" s="260"/>
      <c r="H32" s="260"/>
    </row>
    <row r="33" customFormat="false" ht="13.8" hidden="false" customHeight="false" outlineLevel="0" collapsed="false">
      <c r="A33" s="258" t="s">
        <v>330</v>
      </c>
      <c r="B33" s="259"/>
      <c r="C33" s="260"/>
      <c r="D33" s="260"/>
      <c r="E33" s="260"/>
      <c r="F33" s="260"/>
      <c r="G33" s="260"/>
      <c r="H33" s="260"/>
    </row>
    <row r="34" customFormat="false" ht="13.8" hidden="false" customHeight="false" outlineLevel="0" collapsed="false">
      <c r="A34" s="255" t="s">
        <v>331</v>
      </c>
      <c r="B34" s="256" t="s">
        <v>25</v>
      </c>
      <c r="C34" s="257" t="n">
        <v>7</v>
      </c>
      <c r="D34" s="257"/>
      <c r="E34" s="257"/>
      <c r="F34" s="257"/>
      <c r="G34" s="257"/>
      <c r="H34" s="257"/>
    </row>
    <row r="35" customFormat="false" ht="13.8" hidden="false" customHeight="false" outlineLevel="0" collapsed="false">
      <c r="A35" s="255" t="s">
        <v>332</v>
      </c>
      <c r="B35" s="256" t="s">
        <v>25</v>
      </c>
      <c r="C35" s="257" t="n">
        <v>1</v>
      </c>
      <c r="D35" s="257"/>
      <c r="E35" s="257"/>
      <c r="F35" s="257"/>
      <c r="G35" s="257"/>
      <c r="H35" s="257"/>
    </row>
    <row r="36" customFormat="false" ht="13.8" hidden="false" customHeight="false" outlineLevel="0" collapsed="false">
      <c r="A36" s="258" t="s">
        <v>333</v>
      </c>
      <c r="B36" s="259"/>
      <c r="C36" s="260"/>
      <c r="D36" s="260"/>
      <c r="E36" s="260"/>
      <c r="F36" s="260"/>
      <c r="G36" s="260"/>
      <c r="H36" s="260"/>
    </row>
    <row r="37" customFormat="false" ht="13.8" hidden="false" customHeight="false" outlineLevel="0" collapsed="false">
      <c r="A37" s="255" t="s">
        <v>334</v>
      </c>
      <c r="B37" s="256" t="s">
        <v>25</v>
      </c>
      <c r="C37" s="257" t="n">
        <v>7</v>
      </c>
      <c r="D37" s="257"/>
      <c r="E37" s="257"/>
      <c r="F37" s="257"/>
      <c r="G37" s="257"/>
      <c r="H37" s="257"/>
    </row>
    <row r="38" customFormat="false" ht="13.8" hidden="false" customHeight="false" outlineLevel="0" collapsed="false">
      <c r="A38" s="255" t="s">
        <v>335</v>
      </c>
      <c r="B38" s="256" t="s">
        <v>25</v>
      </c>
      <c r="C38" s="257" t="n">
        <v>1</v>
      </c>
      <c r="D38" s="257"/>
      <c r="E38" s="257"/>
      <c r="F38" s="257"/>
      <c r="G38" s="257"/>
      <c r="H38" s="257"/>
    </row>
    <row r="39" customFormat="false" ht="13.8" hidden="false" customHeight="false" outlineLevel="0" collapsed="false">
      <c r="A39" s="258" t="s">
        <v>336</v>
      </c>
      <c r="B39" s="259"/>
      <c r="C39" s="260"/>
      <c r="D39" s="260"/>
      <c r="E39" s="260"/>
      <c r="F39" s="260"/>
      <c r="G39" s="260"/>
      <c r="H39" s="260"/>
    </row>
    <row r="40" customFormat="false" ht="13.8" hidden="false" customHeight="false" outlineLevel="0" collapsed="false">
      <c r="A40" s="255" t="s">
        <v>337</v>
      </c>
      <c r="B40" s="256" t="s">
        <v>327</v>
      </c>
      <c r="C40" s="257" t="n">
        <v>70</v>
      </c>
      <c r="D40" s="257"/>
      <c r="E40" s="257"/>
      <c r="F40" s="257"/>
      <c r="G40" s="257"/>
      <c r="H40" s="257"/>
    </row>
    <row r="41" customFormat="false" ht="13.8" hidden="false" customHeight="false" outlineLevel="0" collapsed="false">
      <c r="A41" s="258" t="s">
        <v>338</v>
      </c>
      <c r="B41" s="259"/>
      <c r="C41" s="260"/>
      <c r="D41" s="260"/>
      <c r="E41" s="260"/>
      <c r="F41" s="260"/>
      <c r="G41" s="260"/>
      <c r="H41" s="260"/>
    </row>
    <row r="42" customFormat="false" ht="13.8" hidden="false" customHeight="false" outlineLevel="0" collapsed="false">
      <c r="A42" s="255" t="s">
        <v>339</v>
      </c>
      <c r="B42" s="256" t="s">
        <v>321</v>
      </c>
      <c r="C42" s="257" t="n">
        <v>1</v>
      </c>
      <c r="D42" s="257"/>
      <c r="E42" s="257"/>
      <c r="F42" s="257"/>
      <c r="G42" s="257"/>
      <c r="H42" s="257"/>
    </row>
    <row r="43" customFormat="false" ht="13.8" hidden="false" customHeight="false" outlineLevel="0" collapsed="false">
      <c r="A43" s="258" t="s">
        <v>340</v>
      </c>
      <c r="B43" s="259"/>
      <c r="C43" s="260"/>
      <c r="D43" s="260"/>
      <c r="E43" s="260"/>
      <c r="F43" s="260"/>
      <c r="G43" s="260"/>
      <c r="H43" s="260"/>
    </row>
    <row r="44" customFormat="false" ht="13.8" hidden="false" customHeight="false" outlineLevel="0" collapsed="false">
      <c r="A44" s="255" t="s">
        <v>341</v>
      </c>
      <c r="B44" s="256" t="s">
        <v>323</v>
      </c>
      <c r="C44" s="257" t="n">
        <v>6</v>
      </c>
      <c r="D44" s="257"/>
      <c r="E44" s="257"/>
      <c r="F44" s="257"/>
      <c r="G44" s="257"/>
      <c r="H44" s="257"/>
    </row>
    <row r="45" customFormat="false" ht="13.8" hidden="false" customHeight="false" outlineLevel="0" collapsed="false">
      <c r="A45" s="255" t="s">
        <v>342</v>
      </c>
      <c r="B45" s="256" t="s">
        <v>323</v>
      </c>
      <c r="C45" s="257" t="n">
        <v>16</v>
      </c>
      <c r="D45" s="257"/>
      <c r="E45" s="257"/>
      <c r="F45" s="257"/>
      <c r="G45" s="257"/>
      <c r="H45" s="257"/>
    </row>
    <row r="46" customFormat="false" ht="13.8" hidden="false" customHeight="false" outlineLevel="0" collapsed="false">
      <c r="A46" s="255" t="s">
        <v>343</v>
      </c>
      <c r="B46" s="256" t="s">
        <v>323</v>
      </c>
      <c r="C46" s="257" t="n">
        <v>12</v>
      </c>
      <c r="D46" s="257"/>
      <c r="E46" s="257"/>
      <c r="F46" s="257"/>
      <c r="G46" s="257"/>
      <c r="H46" s="257"/>
    </row>
    <row r="47" customFormat="false" ht="13.8" hidden="false" customHeight="false" outlineLevel="0" collapsed="false">
      <c r="A47" s="255" t="s">
        <v>344</v>
      </c>
      <c r="B47" s="256" t="s">
        <v>323</v>
      </c>
      <c r="C47" s="257" t="n">
        <v>22</v>
      </c>
      <c r="D47" s="257"/>
      <c r="E47" s="257"/>
      <c r="F47" s="257"/>
      <c r="G47" s="257"/>
      <c r="H47" s="257"/>
    </row>
    <row r="48" customFormat="false" ht="13.8" hidden="false" customHeight="false" outlineLevel="0" collapsed="false">
      <c r="A48" s="255" t="s">
        <v>345</v>
      </c>
      <c r="B48" s="256" t="s">
        <v>323</v>
      </c>
      <c r="C48" s="257" t="n">
        <v>9</v>
      </c>
      <c r="D48" s="257"/>
      <c r="E48" s="257"/>
      <c r="F48" s="257"/>
      <c r="G48" s="257"/>
      <c r="H48" s="257"/>
    </row>
    <row r="49" customFormat="false" ht="13.8" hidden="false" customHeight="false" outlineLevel="0" collapsed="false">
      <c r="A49" s="255" t="s">
        <v>346</v>
      </c>
      <c r="B49" s="256" t="s">
        <v>323</v>
      </c>
      <c r="C49" s="257" t="n">
        <v>22</v>
      </c>
      <c r="D49" s="257"/>
      <c r="E49" s="257"/>
      <c r="F49" s="257"/>
      <c r="G49" s="257"/>
      <c r="H49" s="257"/>
    </row>
    <row r="50" customFormat="false" ht="22.35" hidden="false" customHeight="false" outlineLevel="0" collapsed="false">
      <c r="A50" s="255" t="s">
        <v>347</v>
      </c>
      <c r="B50" s="256" t="s">
        <v>323</v>
      </c>
      <c r="C50" s="257" t="n">
        <v>27</v>
      </c>
      <c r="D50" s="257"/>
      <c r="E50" s="257"/>
      <c r="F50" s="257"/>
      <c r="G50" s="257"/>
      <c r="H50" s="257"/>
    </row>
    <row r="51" customFormat="false" ht="13.8" hidden="false" customHeight="false" outlineLevel="0" collapsed="false">
      <c r="A51" s="255" t="s">
        <v>348</v>
      </c>
      <c r="B51" s="256" t="s">
        <v>323</v>
      </c>
      <c r="C51" s="257" t="n">
        <v>36</v>
      </c>
      <c r="D51" s="257"/>
      <c r="E51" s="257"/>
      <c r="F51" s="257"/>
      <c r="G51" s="257"/>
      <c r="H51" s="257"/>
    </row>
    <row r="52" customFormat="false" ht="13.8" hidden="false" customHeight="false" outlineLevel="0" collapsed="false">
      <c r="A52" s="255" t="s">
        <v>349</v>
      </c>
      <c r="B52" s="256" t="s">
        <v>323</v>
      </c>
      <c r="C52" s="257" t="n">
        <v>10</v>
      </c>
      <c r="D52" s="257"/>
      <c r="E52" s="257"/>
      <c r="F52" s="257"/>
      <c r="G52" s="257"/>
      <c r="H52" s="257"/>
    </row>
    <row r="53" customFormat="false" ht="13.8" hidden="false" customHeight="false" outlineLevel="0" collapsed="false">
      <c r="A53" s="255" t="s">
        <v>350</v>
      </c>
      <c r="B53" s="256" t="s">
        <v>323</v>
      </c>
      <c r="C53" s="257" t="n">
        <v>6</v>
      </c>
      <c r="D53" s="257"/>
      <c r="E53" s="257"/>
      <c r="F53" s="257"/>
      <c r="G53" s="257"/>
      <c r="H53" s="257"/>
    </row>
    <row r="54" customFormat="false" ht="13.8" hidden="false" customHeight="false" outlineLevel="0" collapsed="false">
      <c r="A54" s="258" t="s">
        <v>351</v>
      </c>
      <c r="B54" s="259"/>
      <c r="C54" s="260"/>
      <c r="D54" s="260"/>
      <c r="E54" s="260"/>
      <c r="F54" s="260"/>
      <c r="G54" s="260"/>
      <c r="H54" s="260"/>
    </row>
    <row r="55" customFormat="false" ht="13.8" hidden="false" customHeight="false" outlineLevel="0" collapsed="false">
      <c r="A55" s="255" t="s">
        <v>352</v>
      </c>
      <c r="B55" s="256" t="s">
        <v>323</v>
      </c>
      <c r="C55" s="257" t="n">
        <v>10</v>
      </c>
      <c r="D55" s="257"/>
      <c r="E55" s="257"/>
      <c r="F55" s="257"/>
      <c r="G55" s="257"/>
      <c r="H55" s="257"/>
    </row>
    <row r="56" customFormat="false" ht="13.8" hidden="false" customHeight="false" outlineLevel="0" collapsed="false">
      <c r="A56" s="258" t="s">
        <v>353</v>
      </c>
      <c r="B56" s="259"/>
      <c r="C56" s="260"/>
      <c r="D56" s="260"/>
      <c r="E56" s="260"/>
      <c r="F56" s="260"/>
      <c r="G56" s="260"/>
      <c r="H56" s="260"/>
    </row>
    <row r="57" customFormat="false" ht="13.8" hidden="false" customHeight="false" outlineLevel="0" collapsed="false">
      <c r="A57" s="255" t="s">
        <v>354</v>
      </c>
      <c r="B57" s="256" t="s">
        <v>323</v>
      </c>
      <c r="C57" s="257" t="n">
        <v>8</v>
      </c>
      <c r="D57" s="257"/>
      <c r="E57" s="257"/>
      <c r="F57" s="257"/>
      <c r="G57" s="257"/>
      <c r="H57" s="257"/>
    </row>
    <row r="58" customFormat="false" ht="13.8" hidden="false" customHeight="false" outlineLevel="0" collapsed="false">
      <c r="A58" s="258" t="s">
        <v>355</v>
      </c>
      <c r="B58" s="259"/>
      <c r="C58" s="260"/>
      <c r="D58" s="260"/>
      <c r="E58" s="260"/>
      <c r="F58" s="260"/>
      <c r="G58" s="260"/>
      <c r="H58" s="260"/>
    </row>
    <row r="59" customFormat="false" ht="13.8" hidden="false" customHeight="false" outlineLevel="0" collapsed="false">
      <c r="A59" s="258" t="s">
        <v>356</v>
      </c>
      <c r="B59" s="259"/>
      <c r="C59" s="260"/>
      <c r="D59" s="260"/>
      <c r="E59" s="260"/>
      <c r="F59" s="260"/>
      <c r="G59" s="260"/>
      <c r="H59" s="260"/>
    </row>
    <row r="60" customFormat="false" ht="13.8" hidden="false" customHeight="false" outlineLevel="0" collapsed="false">
      <c r="A60" s="255" t="s">
        <v>357</v>
      </c>
      <c r="B60" s="256" t="s">
        <v>323</v>
      </c>
      <c r="C60" s="257" t="n">
        <v>20</v>
      </c>
      <c r="D60" s="257"/>
      <c r="E60" s="257"/>
      <c r="F60" s="257"/>
      <c r="G60" s="257"/>
      <c r="H60" s="257"/>
    </row>
    <row r="61" customFormat="false" ht="13.8" hidden="false" customHeight="false" outlineLevel="0" collapsed="false">
      <c r="A61" s="255"/>
      <c r="B61" s="256"/>
      <c r="C61" s="257"/>
      <c r="D61" s="257"/>
      <c r="E61" s="257"/>
      <c r="F61" s="257"/>
      <c r="G61" s="257"/>
      <c r="H61" s="257"/>
    </row>
    <row r="62" customFormat="false" ht="14.15" hidden="false" customHeight="false" outlineLevel="0" collapsed="false">
      <c r="A62" s="249" t="s">
        <v>358</v>
      </c>
      <c r="B62" s="250"/>
      <c r="C62" s="251"/>
      <c r="D62" s="251"/>
      <c r="E62" s="251"/>
      <c r="F62" s="251"/>
      <c r="G62" s="251"/>
      <c r="H62" s="251"/>
    </row>
    <row r="63" customFormat="false" ht="13.8" hidden="false" customHeight="false" outlineLevel="0" collapsed="false"/>
    <row r="64" customFormat="false" ht="13.8" hidden="false" customHeight="false" outlineLevel="0" collapsed="false">
      <c r="A64" s="252" t="s">
        <v>307</v>
      </c>
      <c r="B64" s="253"/>
      <c r="C64" s="254"/>
      <c r="D64" s="254"/>
      <c r="E64" s="254"/>
      <c r="F64" s="254"/>
      <c r="G64" s="254"/>
      <c r="H64" s="254"/>
    </row>
    <row r="65" customFormat="false" ht="13.8" hidden="false" customHeight="false" outlineLevel="0" collapsed="false">
      <c r="A65" s="242" t="s">
        <v>359</v>
      </c>
      <c r="B65" s="243" t="s">
        <v>25</v>
      </c>
      <c r="C65" s="244" t="n">
        <v>0.06</v>
      </c>
      <c r="H65" s="257"/>
    </row>
    <row r="66" customFormat="false" ht="13.8" hidden="false" customHeight="false" outlineLevel="0" collapsed="false"/>
    <row r="67" customFormat="false" ht="14.15" hidden="false" customHeight="false" outlineLevel="0" collapsed="false">
      <c r="A67" s="249" t="s">
        <v>360</v>
      </c>
      <c r="B67" s="250"/>
      <c r="C67" s="251"/>
      <c r="D67" s="251"/>
      <c r="E67" s="251"/>
      <c r="F67" s="251"/>
      <c r="G67" s="251"/>
      <c r="H67" s="251"/>
    </row>
  </sheetData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7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2001-02-23T09:58:25Z</dcterms:created>
  <dc:creator>Milan Matějka</dc:creator>
  <dc:description/>
  <dc:language>cs-CZ</dc:language>
  <cp:lastModifiedBy/>
  <cp:lastPrinted>2024-12-04T17:24:16Z</cp:lastPrinted>
  <dcterms:modified xsi:type="dcterms:W3CDTF">2024-12-04T17:26:30Z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  <property fmtid="{D5CDD505-2E9C-101B-9397-08002B2CF9AE}" pid="8" name="_AdHocReviewCycleID">
    <vt:i4>-1891962049</vt:i4>
  </property>
  <property fmtid="{D5CDD505-2E9C-101B-9397-08002B2CF9AE}" pid="9" name="_AuthorEmail">
    <vt:lpwstr>svoboda.tomas@centroprojekt.cz</vt:lpwstr>
  </property>
  <property fmtid="{D5CDD505-2E9C-101B-9397-08002B2CF9AE}" pid="10" name="_AuthorEmailDisplayName">
    <vt:lpwstr>Svoboda Tomáš, ing.</vt:lpwstr>
  </property>
  <property fmtid="{D5CDD505-2E9C-101B-9397-08002B2CF9AE}" pid="11" name="_EmailSubject">
    <vt:lpwstr>FW: ZŠ Mokrá - Brno</vt:lpwstr>
  </property>
  <property fmtid="{D5CDD505-2E9C-101B-9397-08002B2CF9AE}" pid="12" name="_NewReviewCycle">
    <vt:lpwstr/>
  </property>
</Properties>
</file>